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X MIPA 4" sheetId="1" r:id="rId1"/>
    <sheet name="X MIPA 5" sheetId="2" r:id="rId2"/>
  </sheets>
  <calcPr calcId="125725"/>
</workbook>
</file>

<file path=xl/calcChain.xml><?xml version="1.0" encoding="utf-8"?>
<calcChain xmlns="http://schemas.openxmlformats.org/spreadsheetml/2006/main">
  <c r="CT60" i="2"/>
  <c r="CQ60"/>
  <c r="CL60"/>
  <c r="CK60"/>
  <c r="CJ60"/>
  <c r="CI60"/>
  <c r="CH60"/>
  <c r="CM60" s="1"/>
  <c r="CN60" s="1"/>
  <c r="H60" s="1"/>
  <c r="I60" s="1"/>
  <c r="BQ60"/>
  <c r="BP60"/>
  <c r="BO60"/>
  <c r="BN60"/>
  <c r="BM60"/>
  <c r="BR60" s="1"/>
  <c r="AU60"/>
  <c r="AV60" s="1"/>
  <c r="E60" s="1"/>
  <c r="F60" s="1"/>
  <c r="AD60"/>
  <c r="M60"/>
  <c r="L60"/>
  <c r="J60"/>
  <c r="G60"/>
  <c r="CT59"/>
  <c r="CQ59"/>
  <c r="CL59"/>
  <c r="CK59"/>
  <c r="CJ59"/>
  <c r="CI59"/>
  <c r="CH59"/>
  <c r="CM59" s="1"/>
  <c r="CN59" s="1"/>
  <c r="H59" s="1"/>
  <c r="I59" s="1"/>
  <c r="BQ59"/>
  <c r="BP59"/>
  <c r="BO59"/>
  <c r="BN59"/>
  <c r="BM59"/>
  <c r="BR59" s="1"/>
  <c r="AU59"/>
  <c r="AV59" s="1"/>
  <c r="E59" s="1"/>
  <c r="F59" s="1"/>
  <c r="AD59"/>
  <c r="M59"/>
  <c r="L59"/>
  <c r="J59"/>
  <c r="G59"/>
  <c r="CT58"/>
  <c r="CQ58"/>
  <c r="CL58"/>
  <c r="CK58"/>
  <c r="CJ58"/>
  <c r="CI58"/>
  <c r="CH58"/>
  <c r="CM58" s="1"/>
  <c r="CN58" s="1"/>
  <c r="H58" s="1"/>
  <c r="I58" s="1"/>
  <c r="BQ58"/>
  <c r="BP58"/>
  <c r="BO58"/>
  <c r="BN58"/>
  <c r="BM58"/>
  <c r="BR58" s="1"/>
  <c r="AU58"/>
  <c r="AV58" s="1"/>
  <c r="E58" s="1"/>
  <c r="F58" s="1"/>
  <c r="AD58"/>
  <c r="M58"/>
  <c r="L58"/>
  <c r="J58"/>
  <c r="G58"/>
  <c r="CT57"/>
  <c r="CQ57"/>
  <c r="CL57"/>
  <c r="CK57"/>
  <c r="CJ57"/>
  <c r="CI57"/>
  <c r="CH57"/>
  <c r="CM57" s="1"/>
  <c r="CN57" s="1"/>
  <c r="H57" s="1"/>
  <c r="I57" s="1"/>
  <c r="BQ57"/>
  <c r="BP57"/>
  <c r="BO57"/>
  <c r="BN57"/>
  <c r="BM57"/>
  <c r="BR57" s="1"/>
  <c r="AU57"/>
  <c r="AV57" s="1"/>
  <c r="E57" s="1"/>
  <c r="F57" s="1"/>
  <c r="AD57"/>
  <c r="M57"/>
  <c r="L57"/>
  <c r="J57"/>
  <c r="G57"/>
  <c r="CT56"/>
  <c r="CQ56"/>
  <c r="CL56"/>
  <c r="CK56"/>
  <c r="CJ56"/>
  <c r="CI56"/>
  <c r="CH56"/>
  <c r="CM56" s="1"/>
  <c r="CN56" s="1"/>
  <c r="H56" s="1"/>
  <c r="I56" s="1"/>
  <c r="BQ56"/>
  <c r="BP56"/>
  <c r="BO56"/>
  <c r="BN56"/>
  <c r="BM56"/>
  <c r="BR56" s="1"/>
  <c r="AU56"/>
  <c r="AV56" s="1"/>
  <c r="E56" s="1"/>
  <c r="F56" s="1"/>
  <c r="AD56"/>
  <c r="M56"/>
  <c r="L56"/>
  <c r="J56"/>
  <c r="G56"/>
  <c r="CT55"/>
  <c r="CQ55"/>
  <c r="CL55"/>
  <c r="CK55"/>
  <c r="CJ55"/>
  <c r="CI55"/>
  <c r="CH55"/>
  <c r="CM55" s="1"/>
  <c r="CN55" s="1"/>
  <c r="H55" s="1"/>
  <c r="I55" s="1"/>
  <c r="BQ55"/>
  <c r="BP55"/>
  <c r="BO55"/>
  <c r="BN55"/>
  <c r="BM55"/>
  <c r="BR55" s="1"/>
  <c r="AU55"/>
  <c r="AV55" s="1"/>
  <c r="E55" s="1"/>
  <c r="F55" s="1"/>
  <c r="AD55"/>
  <c r="M55"/>
  <c r="L55"/>
  <c r="J55"/>
  <c r="G55"/>
  <c r="CT54"/>
  <c r="J54" s="1"/>
  <c r="CQ54"/>
  <c r="CL54"/>
  <c r="CK54"/>
  <c r="CJ54"/>
  <c r="CI54"/>
  <c r="CH54"/>
  <c r="CM54" s="1"/>
  <c r="CN54" s="1"/>
  <c r="H54" s="1"/>
  <c r="I54" s="1"/>
  <c r="BQ54"/>
  <c r="BP54"/>
  <c r="BO54"/>
  <c r="BN54"/>
  <c r="BM54"/>
  <c r="BR54" s="1"/>
  <c r="AU54"/>
  <c r="AV54" s="1"/>
  <c r="E54" s="1"/>
  <c r="F54" s="1"/>
  <c r="AD54"/>
  <c r="M54"/>
  <c r="L54"/>
  <c r="G54"/>
  <c r="CT53"/>
  <c r="CQ53"/>
  <c r="CL53"/>
  <c r="CK53"/>
  <c r="CJ53"/>
  <c r="CI53"/>
  <c r="CH53"/>
  <c r="CM53" s="1"/>
  <c r="CN53" s="1"/>
  <c r="H53" s="1"/>
  <c r="I53" s="1"/>
  <c r="BQ53"/>
  <c r="BP53"/>
  <c r="BO53"/>
  <c r="BN53"/>
  <c r="BM53"/>
  <c r="BR53" s="1"/>
  <c r="AU53"/>
  <c r="AV53" s="1"/>
  <c r="E53" s="1"/>
  <c r="F53" s="1"/>
  <c r="AD53"/>
  <c r="M53"/>
  <c r="L53"/>
  <c r="J53"/>
  <c r="G53"/>
  <c r="CT52"/>
  <c r="CQ52"/>
  <c r="CL52"/>
  <c r="CK52"/>
  <c r="CJ52"/>
  <c r="CI52"/>
  <c r="CH52"/>
  <c r="CM52" s="1"/>
  <c r="CN52" s="1"/>
  <c r="H52" s="1"/>
  <c r="I52" s="1"/>
  <c r="BQ52"/>
  <c r="BP52"/>
  <c r="BO52"/>
  <c r="BN52"/>
  <c r="BM52"/>
  <c r="BR52" s="1"/>
  <c r="AU52"/>
  <c r="AV52" s="1"/>
  <c r="E52" s="1"/>
  <c r="F52" s="1"/>
  <c r="AD52"/>
  <c r="M52"/>
  <c r="L52"/>
  <c r="J52"/>
  <c r="G52"/>
  <c r="CT51"/>
  <c r="CQ51"/>
  <c r="CL51"/>
  <c r="CK51"/>
  <c r="CJ51"/>
  <c r="CI51"/>
  <c r="CH51"/>
  <c r="CM51" s="1"/>
  <c r="CN51" s="1"/>
  <c r="H51" s="1"/>
  <c r="I51" s="1"/>
  <c r="BQ51"/>
  <c r="BP51"/>
  <c r="BO51"/>
  <c r="BN51"/>
  <c r="BM51"/>
  <c r="BR51" s="1"/>
  <c r="AU51"/>
  <c r="AV51" s="1"/>
  <c r="E51" s="1"/>
  <c r="F51" s="1"/>
  <c r="AD51"/>
  <c r="M51"/>
  <c r="L51"/>
  <c r="J51"/>
  <c r="G51"/>
  <c r="CT50"/>
  <c r="CQ50"/>
  <c r="CL50"/>
  <c r="CK50"/>
  <c r="CJ50"/>
  <c r="CI50"/>
  <c r="CH50"/>
  <c r="CM50" s="1"/>
  <c r="CN50" s="1"/>
  <c r="H50" s="1"/>
  <c r="I50" s="1"/>
  <c r="BQ50"/>
  <c r="BP50"/>
  <c r="BO50"/>
  <c r="BN50"/>
  <c r="BM50"/>
  <c r="BR50" s="1"/>
  <c r="AU50"/>
  <c r="AV50" s="1"/>
  <c r="E50" s="1"/>
  <c r="F50" s="1"/>
  <c r="AD50"/>
  <c r="M50"/>
  <c r="L50"/>
  <c r="J50"/>
  <c r="G50"/>
  <c r="CT49"/>
  <c r="CQ49"/>
  <c r="CL49"/>
  <c r="CK49"/>
  <c r="CJ49"/>
  <c r="CI49"/>
  <c r="CH49"/>
  <c r="CM49" s="1"/>
  <c r="CN49" s="1"/>
  <c r="H49" s="1"/>
  <c r="I49" s="1"/>
  <c r="BQ49"/>
  <c r="BP49"/>
  <c r="BO49"/>
  <c r="BN49"/>
  <c r="BM49"/>
  <c r="BR49" s="1"/>
  <c r="AU49"/>
  <c r="AV49" s="1"/>
  <c r="E49" s="1"/>
  <c r="F49" s="1"/>
  <c r="AD49"/>
  <c r="M49"/>
  <c r="L49"/>
  <c r="J49"/>
  <c r="G49"/>
  <c r="CT48"/>
  <c r="CQ48"/>
  <c r="CL48"/>
  <c r="CK48"/>
  <c r="CJ48"/>
  <c r="CI48"/>
  <c r="CH48"/>
  <c r="CM48" s="1"/>
  <c r="CN48" s="1"/>
  <c r="H48" s="1"/>
  <c r="I48" s="1"/>
  <c r="BQ48"/>
  <c r="BP48"/>
  <c r="BO48"/>
  <c r="BN48"/>
  <c r="BM48"/>
  <c r="BR48" s="1"/>
  <c r="AU48"/>
  <c r="AV48" s="1"/>
  <c r="E48" s="1"/>
  <c r="F48" s="1"/>
  <c r="AD48"/>
  <c r="M48"/>
  <c r="L48"/>
  <c r="J48"/>
  <c r="G48"/>
  <c r="CT47"/>
  <c r="CQ47"/>
  <c r="CL47"/>
  <c r="CK47"/>
  <c r="CJ47"/>
  <c r="CI47"/>
  <c r="CH47"/>
  <c r="CM47" s="1"/>
  <c r="CN47" s="1"/>
  <c r="H47" s="1"/>
  <c r="I47" s="1"/>
  <c r="BQ47"/>
  <c r="BP47"/>
  <c r="BO47"/>
  <c r="BN47"/>
  <c r="BM47"/>
  <c r="BR47" s="1"/>
  <c r="AU47"/>
  <c r="AV47" s="1"/>
  <c r="E47" s="1"/>
  <c r="F47" s="1"/>
  <c r="AD47"/>
  <c r="M47"/>
  <c r="L47"/>
  <c r="J47"/>
  <c r="G47"/>
  <c r="CT46"/>
  <c r="CQ46"/>
  <c r="CL46"/>
  <c r="CK46"/>
  <c r="CJ46"/>
  <c r="CI46"/>
  <c r="CH46"/>
  <c r="BQ46"/>
  <c r="BP46"/>
  <c r="BO46"/>
  <c r="BN46"/>
  <c r="BM46"/>
  <c r="AU46"/>
  <c r="AV46" s="1"/>
  <c r="E46" s="1"/>
  <c r="F46" s="1"/>
  <c r="AD46"/>
  <c r="M46"/>
  <c r="L46"/>
  <c r="J46"/>
  <c r="G46"/>
  <c r="CT45"/>
  <c r="CQ45"/>
  <c r="CL45"/>
  <c r="CK45"/>
  <c r="CJ45"/>
  <c r="CI45"/>
  <c r="CH45"/>
  <c r="BQ45"/>
  <c r="BP45"/>
  <c r="BO45"/>
  <c r="BN45"/>
  <c r="BM45"/>
  <c r="AU45"/>
  <c r="AV45" s="1"/>
  <c r="E45" s="1"/>
  <c r="F45" s="1"/>
  <c r="AD45"/>
  <c r="M45"/>
  <c r="L45"/>
  <c r="J45"/>
  <c r="G45"/>
  <c r="CT44"/>
  <c r="CQ44"/>
  <c r="CL44"/>
  <c r="CK44"/>
  <c r="CJ44"/>
  <c r="CI44"/>
  <c r="CH44"/>
  <c r="BQ44"/>
  <c r="BP44"/>
  <c r="BO44"/>
  <c r="BN44"/>
  <c r="BM44"/>
  <c r="AU44"/>
  <c r="AV44" s="1"/>
  <c r="E44" s="1"/>
  <c r="F44" s="1"/>
  <c r="AD44"/>
  <c r="M44"/>
  <c r="L44"/>
  <c r="J44"/>
  <c r="G44"/>
  <c r="CT43"/>
  <c r="CQ43"/>
  <c r="CL43"/>
  <c r="CK43"/>
  <c r="CJ43"/>
  <c r="CI43"/>
  <c r="CH43"/>
  <c r="BQ43"/>
  <c r="BP43"/>
  <c r="BO43"/>
  <c r="BN43"/>
  <c r="BM43"/>
  <c r="AU43"/>
  <c r="AV43" s="1"/>
  <c r="E43" s="1"/>
  <c r="F43" s="1"/>
  <c r="AD43"/>
  <c r="M43"/>
  <c r="L43"/>
  <c r="J43"/>
  <c r="G43"/>
  <c r="CT42"/>
  <c r="CQ42"/>
  <c r="CL42"/>
  <c r="CK42"/>
  <c r="CJ42"/>
  <c r="CI42"/>
  <c r="CH42"/>
  <c r="BQ42"/>
  <c r="BP42"/>
  <c r="BO42"/>
  <c r="BN42"/>
  <c r="BM42"/>
  <c r="AU42"/>
  <c r="AV42" s="1"/>
  <c r="E42" s="1"/>
  <c r="F42" s="1"/>
  <c r="AD42"/>
  <c r="M42"/>
  <c r="L42"/>
  <c r="J42"/>
  <c r="G42"/>
  <c r="CT41"/>
  <c r="CQ41"/>
  <c r="CL41"/>
  <c r="CK41"/>
  <c r="CJ41"/>
  <c r="CI41"/>
  <c r="CH41"/>
  <c r="BQ41"/>
  <c r="BP41"/>
  <c r="BO41"/>
  <c r="BN41"/>
  <c r="BM41"/>
  <c r="AU41"/>
  <c r="AV41" s="1"/>
  <c r="E41" s="1"/>
  <c r="F41" s="1"/>
  <c r="AD41"/>
  <c r="M41"/>
  <c r="L41"/>
  <c r="J41"/>
  <c r="G41"/>
  <c r="CT40"/>
  <c r="CQ40"/>
  <c r="CL40"/>
  <c r="CK40"/>
  <c r="CJ40"/>
  <c r="CI40"/>
  <c r="CH40"/>
  <c r="BQ40"/>
  <c r="BP40"/>
  <c r="BO40"/>
  <c r="BN40"/>
  <c r="BM40"/>
  <c r="AU40"/>
  <c r="AV40" s="1"/>
  <c r="E40" s="1"/>
  <c r="F40" s="1"/>
  <c r="AD40"/>
  <c r="M40"/>
  <c r="L40"/>
  <c r="J40"/>
  <c r="G40"/>
  <c r="CT39"/>
  <c r="CQ39"/>
  <c r="CL39"/>
  <c r="CK39"/>
  <c r="CJ39"/>
  <c r="CI39"/>
  <c r="CH39"/>
  <c r="BQ39"/>
  <c r="BP39"/>
  <c r="BO39"/>
  <c r="BN39"/>
  <c r="BM39"/>
  <c r="AU39"/>
  <c r="AV39" s="1"/>
  <c r="E39" s="1"/>
  <c r="F39" s="1"/>
  <c r="AD39"/>
  <c r="M39"/>
  <c r="L39"/>
  <c r="J39"/>
  <c r="G39"/>
  <c r="CT38"/>
  <c r="CQ38"/>
  <c r="CL38"/>
  <c r="CK38"/>
  <c r="CJ38"/>
  <c r="CI38"/>
  <c r="CH38"/>
  <c r="BQ38"/>
  <c r="BP38"/>
  <c r="BO38"/>
  <c r="BN38"/>
  <c r="BM38"/>
  <c r="AU38"/>
  <c r="AV38" s="1"/>
  <c r="E38" s="1"/>
  <c r="F38" s="1"/>
  <c r="AD38"/>
  <c r="M38"/>
  <c r="L38"/>
  <c r="J38"/>
  <c r="G38"/>
  <c r="CT37"/>
  <c r="CQ37"/>
  <c r="CL37"/>
  <c r="CK37"/>
  <c r="CJ37"/>
  <c r="CI37"/>
  <c r="CH37"/>
  <c r="BQ37"/>
  <c r="BP37"/>
  <c r="BO37"/>
  <c r="BN37"/>
  <c r="BM37"/>
  <c r="AU37"/>
  <c r="AV37" s="1"/>
  <c r="E37" s="1"/>
  <c r="F37" s="1"/>
  <c r="AD37"/>
  <c r="M37"/>
  <c r="L37"/>
  <c r="J37"/>
  <c r="G37"/>
  <c r="CT36"/>
  <c r="J36" s="1"/>
  <c r="CQ36"/>
  <c r="G36" s="1"/>
  <c r="CL36"/>
  <c r="CK36"/>
  <c r="CJ36"/>
  <c r="CI36"/>
  <c r="CH36"/>
  <c r="BQ36"/>
  <c r="BP36"/>
  <c r="BO36"/>
  <c r="BN36"/>
  <c r="BM36"/>
  <c r="AU36"/>
  <c r="AV36" s="1"/>
  <c r="E36" s="1"/>
  <c r="F36" s="1"/>
  <c r="M36"/>
  <c r="L36"/>
  <c r="CT35"/>
  <c r="CQ35"/>
  <c r="CL35"/>
  <c r="CK35"/>
  <c r="CJ35"/>
  <c r="CI35"/>
  <c r="CH35"/>
  <c r="BQ35"/>
  <c r="BP35"/>
  <c r="BO35"/>
  <c r="BN35"/>
  <c r="BM35"/>
  <c r="BR35" s="1"/>
  <c r="AU35"/>
  <c r="AV35" s="1"/>
  <c r="E35" s="1"/>
  <c r="F35" s="1"/>
  <c r="AD35"/>
  <c r="M35"/>
  <c r="L35"/>
  <c r="J35"/>
  <c r="G35"/>
  <c r="CT34"/>
  <c r="CQ34"/>
  <c r="G34" s="1"/>
  <c r="CL34"/>
  <c r="CK34"/>
  <c r="CJ34"/>
  <c r="CI34"/>
  <c r="CH34"/>
  <c r="BQ34"/>
  <c r="BP34"/>
  <c r="BO34"/>
  <c r="BN34"/>
  <c r="BM34"/>
  <c r="AU34"/>
  <c r="AV34" s="1"/>
  <c r="E34" s="1"/>
  <c r="F34" s="1"/>
  <c r="AD34"/>
  <c r="M34"/>
  <c r="L34"/>
  <c r="J34"/>
  <c r="DF33"/>
  <c r="CT33"/>
  <c r="CQ33"/>
  <c r="CL33"/>
  <c r="CK33"/>
  <c r="CJ33"/>
  <c r="CI33"/>
  <c r="CH33"/>
  <c r="BQ33"/>
  <c r="BP33"/>
  <c r="BO33"/>
  <c r="BN33"/>
  <c r="BM33"/>
  <c r="AU33"/>
  <c r="AV33" s="1"/>
  <c r="E33" s="1"/>
  <c r="F33" s="1"/>
  <c r="AD33"/>
  <c r="M33"/>
  <c r="L33"/>
  <c r="J33"/>
  <c r="G33"/>
  <c r="DF32"/>
  <c r="CT32"/>
  <c r="CQ32"/>
  <c r="CL32"/>
  <c r="CK32"/>
  <c r="CJ32"/>
  <c r="CI32"/>
  <c r="CH32"/>
  <c r="BQ32"/>
  <c r="BP32"/>
  <c r="BO32"/>
  <c r="BN32"/>
  <c r="BM32"/>
  <c r="AU32"/>
  <c r="AV32" s="1"/>
  <c r="E32" s="1"/>
  <c r="F32" s="1"/>
  <c r="AD32"/>
  <c r="M32"/>
  <c r="L32"/>
  <c r="J32"/>
  <c r="G32"/>
  <c r="DF31"/>
  <c r="CT31"/>
  <c r="CQ31"/>
  <c r="CL31"/>
  <c r="CK31"/>
  <c r="CJ31"/>
  <c r="CI31"/>
  <c r="CH31"/>
  <c r="BQ31"/>
  <c r="BP31"/>
  <c r="BO31"/>
  <c r="BN31"/>
  <c r="BM31"/>
  <c r="AU31"/>
  <c r="AV31" s="1"/>
  <c r="E31" s="1"/>
  <c r="F31" s="1"/>
  <c r="AD31"/>
  <c r="M31"/>
  <c r="L31"/>
  <c r="J31"/>
  <c r="G31"/>
  <c r="DF30"/>
  <c r="CT30"/>
  <c r="CQ30"/>
  <c r="CL30"/>
  <c r="CK30"/>
  <c r="CJ30"/>
  <c r="CI30"/>
  <c r="CH30"/>
  <c r="BQ30"/>
  <c r="BP30"/>
  <c r="BO30"/>
  <c r="BN30"/>
  <c r="BM30"/>
  <c r="AU30"/>
  <c r="AV30" s="1"/>
  <c r="E30" s="1"/>
  <c r="F30" s="1"/>
  <c r="AD30"/>
  <c r="M30"/>
  <c r="L30"/>
  <c r="J30"/>
  <c r="G30"/>
  <c r="DF29"/>
  <c r="CT29"/>
  <c r="CQ29"/>
  <c r="CL29"/>
  <c r="CK29"/>
  <c r="CJ29"/>
  <c r="CI29"/>
  <c r="CH29"/>
  <c r="BQ29"/>
  <c r="BP29"/>
  <c r="BO29"/>
  <c r="BN29"/>
  <c r="BM29"/>
  <c r="AU29"/>
  <c r="AV29" s="1"/>
  <c r="E29" s="1"/>
  <c r="F29" s="1"/>
  <c r="AD29"/>
  <c r="M29"/>
  <c r="L29"/>
  <c r="J29"/>
  <c r="G29"/>
  <c r="DF28"/>
  <c r="CT28"/>
  <c r="CQ28"/>
  <c r="CL28"/>
  <c r="CK28"/>
  <c r="CJ28"/>
  <c r="CI28"/>
  <c r="CH28"/>
  <c r="BQ28"/>
  <c r="BP28"/>
  <c r="BO28"/>
  <c r="BN28"/>
  <c r="BM28"/>
  <c r="AU28"/>
  <c r="AV28" s="1"/>
  <c r="E28" s="1"/>
  <c r="F28" s="1"/>
  <c r="AD28"/>
  <c r="M28"/>
  <c r="L28"/>
  <c r="J28"/>
  <c r="G28"/>
  <c r="DF27"/>
  <c r="CT27"/>
  <c r="CQ27"/>
  <c r="CL27"/>
  <c r="CK27"/>
  <c r="CJ27"/>
  <c r="CI27"/>
  <c r="CH27"/>
  <c r="BQ27"/>
  <c r="BP27"/>
  <c r="BO27"/>
  <c r="BN27"/>
  <c r="BM27"/>
  <c r="AU27"/>
  <c r="AV27" s="1"/>
  <c r="E27" s="1"/>
  <c r="F27" s="1"/>
  <c r="AD27"/>
  <c r="M27"/>
  <c r="L27"/>
  <c r="J27"/>
  <c r="G27"/>
  <c r="DF26"/>
  <c r="CT26"/>
  <c r="CQ26"/>
  <c r="CL26"/>
  <c r="CK26"/>
  <c r="CJ26"/>
  <c r="CI26"/>
  <c r="CH26"/>
  <c r="CM26" s="1"/>
  <c r="CN26" s="1"/>
  <c r="H26" s="1"/>
  <c r="I26" s="1"/>
  <c r="BQ26"/>
  <c r="BP26"/>
  <c r="BO26"/>
  <c r="BN26"/>
  <c r="BM26"/>
  <c r="BR26" s="1"/>
  <c r="AU26"/>
  <c r="AV26" s="1"/>
  <c r="E26" s="1"/>
  <c r="F26" s="1"/>
  <c r="AD26"/>
  <c r="M26"/>
  <c r="L26"/>
  <c r="J26"/>
  <c r="G26"/>
  <c r="DF25"/>
  <c r="CT25"/>
  <c r="CQ25"/>
  <c r="CL25"/>
  <c r="CK25"/>
  <c r="CJ25"/>
  <c r="CI25"/>
  <c r="CH25"/>
  <c r="BQ25"/>
  <c r="BP25"/>
  <c r="BO25"/>
  <c r="BN25"/>
  <c r="BM25"/>
  <c r="AU25"/>
  <c r="AV25" s="1"/>
  <c r="E25" s="1"/>
  <c r="F25" s="1"/>
  <c r="AD25"/>
  <c r="M25"/>
  <c r="L25"/>
  <c r="J25"/>
  <c r="G25"/>
  <c r="DF24"/>
  <c r="CT24"/>
  <c r="CQ24"/>
  <c r="CL24"/>
  <c r="CK24"/>
  <c r="CJ24"/>
  <c r="CI24"/>
  <c r="CH24"/>
  <c r="BQ24"/>
  <c r="BP24"/>
  <c r="BO24"/>
  <c r="BN24"/>
  <c r="BM24"/>
  <c r="AU24"/>
  <c r="AV24" s="1"/>
  <c r="E24" s="1"/>
  <c r="F24" s="1"/>
  <c r="AD24"/>
  <c r="M24"/>
  <c r="L24"/>
  <c r="J24"/>
  <c r="G24"/>
  <c r="DF23"/>
  <c r="CT23"/>
  <c r="CQ23"/>
  <c r="CL23"/>
  <c r="CK23"/>
  <c r="CJ23"/>
  <c r="CI23"/>
  <c r="CH23"/>
  <c r="BQ23"/>
  <c r="BP23"/>
  <c r="BO23"/>
  <c r="BN23"/>
  <c r="BM23"/>
  <c r="AU23"/>
  <c r="AV23" s="1"/>
  <c r="E23" s="1"/>
  <c r="F23" s="1"/>
  <c r="AD23"/>
  <c r="M23"/>
  <c r="L23"/>
  <c r="J23"/>
  <c r="G23"/>
  <c r="DF22"/>
  <c r="CT22"/>
  <c r="CQ22"/>
  <c r="CL22"/>
  <c r="CK22"/>
  <c r="CJ22"/>
  <c r="CI22"/>
  <c r="CH22"/>
  <c r="BQ22"/>
  <c r="BP22"/>
  <c r="BO22"/>
  <c r="BN22"/>
  <c r="BM22"/>
  <c r="AU22"/>
  <c r="AV22" s="1"/>
  <c r="E22" s="1"/>
  <c r="F22" s="1"/>
  <c r="AD22"/>
  <c r="M22"/>
  <c r="L22"/>
  <c r="J22"/>
  <c r="G22"/>
  <c r="CT21"/>
  <c r="CQ21"/>
  <c r="CL21"/>
  <c r="CK21"/>
  <c r="CJ21"/>
  <c r="CI21"/>
  <c r="CH21"/>
  <c r="BQ21"/>
  <c r="BP21"/>
  <c r="BO21"/>
  <c r="BN21"/>
  <c r="BM21"/>
  <c r="AU21"/>
  <c r="AV21" s="1"/>
  <c r="E21" s="1"/>
  <c r="F21" s="1"/>
  <c r="AD21"/>
  <c r="M21"/>
  <c r="L21"/>
  <c r="J21"/>
  <c r="G21"/>
  <c r="DF20"/>
  <c r="CT20"/>
  <c r="CQ20"/>
  <c r="CL20"/>
  <c r="CK20"/>
  <c r="CJ20"/>
  <c r="CI20"/>
  <c r="CH20"/>
  <c r="BQ20"/>
  <c r="BP20"/>
  <c r="BO20"/>
  <c r="BN20"/>
  <c r="BM20"/>
  <c r="AU20"/>
  <c r="AV20" s="1"/>
  <c r="E20" s="1"/>
  <c r="F20" s="1"/>
  <c r="AD20"/>
  <c r="M20"/>
  <c r="L20"/>
  <c r="J20"/>
  <c r="G20"/>
  <c r="DF19"/>
  <c r="CT19"/>
  <c r="CQ19"/>
  <c r="CL19"/>
  <c r="CK19"/>
  <c r="CJ19"/>
  <c r="CI19"/>
  <c r="CH19"/>
  <c r="BQ19"/>
  <c r="BP19"/>
  <c r="BO19"/>
  <c r="BN19"/>
  <c r="BM19"/>
  <c r="AU19"/>
  <c r="AV19" s="1"/>
  <c r="E19" s="1"/>
  <c r="F19" s="1"/>
  <c r="AD19"/>
  <c r="M19"/>
  <c r="L19"/>
  <c r="J19"/>
  <c r="G19"/>
  <c r="DF18"/>
  <c r="CT18"/>
  <c r="CQ18"/>
  <c r="CL18"/>
  <c r="CK18"/>
  <c r="CJ18"/>
  <c r="CI18"/>
  <c r="CH18"/>
  <c r="BQ18"/>
  <c r="BP18"/>
  <c r="BO18"/>
  <c r="BN18"/>
  <c r="BM18"/>
  <c r="AU18"/>
  <c r="AV18" s="1"/>
  <c r="E18" s="1"/>
  <c r="F18" s="1"/>
  <c r="AD18"/>
  <c r="M18"/>
  <c r="L18"/>
  <c r="J18"/>
  <c r="G18"/>
  <c r="DF17"/>
  <c r="CT17"/>
  <c r="CQ17"/>
  <c r="CL17"/>
  <c r="CK17"/>
  <c r="CJ17"/>
  <c r="CI17"/>
  <c r="CH17"/>
  <c r="BQ17"/>
  <c r="BP17"/>
  <c r="BO17"/>
  <c r="BN17"/>
  <c r="BM17"/>
  <c r="AU17"/>
  <c r="AV17" s="1"/>
  <c r="E17" s="1"/>
  <c r="F17" s="1"/>
  <c r="AD17"/>
  <c r="M17"/>
  <c r="L17"/>
  <c r="J17"/>
  <c r="G17"/>
  <c r="DF16"/>
  <c r="CT16"/>
  <c r="CQ16"/>
  <c r="CL16"/>
  <c r="CK16"/>
  <c r="CJ16"/>
  <c r="CI16"/>
  <c r="CH16"/>
  <c r="BQ16"/>
  <c r="BP16"/>
  <c r="BO16"/>
  <c r="BN16"/>
  <c r="BM16"/>
  <c r="AU16"/>
  <c r="AV16" s="1"/>
  <c r="E16" s="1"/>
  <c r="F16" s="1"/>
  <c r="AD16"/>
  <c r="M16"/>
  <c r="L16"/>
  <c r="J16"/>
  <c r="G16"/>
  <c r="DF15"/>
  <c r="CT15"/>
  <c r="CQ15"/>
  <c r="CL15"/>
  <c r="CK15"/>
  <c r="CJ15"/>
  <c r="CI15"/>
  <c r="CH15"/>
  <c r="BQ15"/>
  <c r="BP15"/>
  <c r="BO15"/>
  <c r="BN15"/>
  <c r="BM15"/>
  <c r="AU15"/>
  <c r="AV15" s="1"/>
  <c r="E15" s="1"/>
  <c r="F15" s="1"/>
  <c r="AD15"/>
  <c r="M15"/>
  <c r="L15"/>
  <c r="J15"/>
  <c r="G15"/>
  <c r="DF14"/>
  <c r="CT14"/>
  <c r="CQ14"/>
  <c r="CL14"/>
  <c r="CK14"/>
  <c r="CJ14"/>
  <c r="CI14"/>
  <c r="CH14"/>
  <c r="BQ14"/>
  <c r="BP14"/>
  <c r="BO14"/>
  <c r="BN14"/>
  <c r="BM14"/>
  <c r="AU14"/>
  <c r="AV14" s="1"/>
  <c r="E14" s="1"/>
  <c r="F14" s="1"/>
  <c r="AD14"/>
  <c r="M14"/>
  <c r="L14"/>
  <c r="J14"/>
  <c r="G14"/>
  <c r="DF13"/>
  <c r="CT13"/>
  <c r="J13" s="1"/>
  <c r="CQ13"/>
  <c r="CL13"/>
  <c r="CK13"/>
  <c r="CJ13"/>
  <c r="CI13"/>
  <c r="CH13"/>
  <c r="BQ13"/>
  <c r="BP13"/>
  <c r="BO13"/>
  <c r="BN13"/>
  <c r="BM13"/>
  <c r="AU13"/>
  <c r="AV13" s="1"/>
  <c r="E13" s="1"/>
  <c r="F13" s="1"/>
  <c r="AD13"/>
  <c r="M13"/>
  <c r="L13"/>
  <c r="G13"/>
  <c r="DF12"/>
  <c r="CT12"/>
  <c r="CQ12"/>
  <c r="CL12"/>
  <c r="CK12"/>
  <c r="CJ12"/>
  <c r="CI12"/>
  <c r="CH12"/>
  <c r="BQ12"/>
  <c r="BP12"/>
  <c r="BO12"/>
  <c r="BN12"/>
  <c r="BM12"/>
  <c r="AU12"/>
  <c r="AV12" s="1"/>
  <c r="E12" s="1"/>
  <c r="F12" s="1"/>
  <c r="AD12"/>
  <c r="M12"/>
  <c r="L12"/>
  <c r="J12"/>
  <c r="G12"/>
  <c r="DF11"/>
  <c r="CT11"/>
  <c r="CQ11"/>
  <c r="G11" s="1"/>
  <c r="CL11"/>
  <c r="CK11"/>
  <c r="CJ11"/>
  <c r="CI11"/>
  <c r="CH11"/>
  <c r="BQ11"/>
  <c r="BP11"/>
  <c r="BO11"/>
  <c r="BN11"/>
  <c r="BM11"/>
  <c r="AU11"/>
  <c r="AV11" s="1"/>
  <c r="E11" s="1"/>
  <c r="F11" s="1"/>
  <c r="AD11"/>
  <c r="M11"/>
  <c r="L11"/>
  <c r="J11"/>
  <c r="DF10"/>
  <c r="DF9"/>
  <c r="BC2"/>
  <c r="T2"/>
  <c r="CT60" i="1"/>
  <c r="CQ60"/>
  <c r="CL60"/>
  <c r="CK60"/>
  <c r="CJ60"/>
  <c r="CI60"/>
  <c r="CH60"/>
  <c r="CM60" s="1"/>
  <c r="CN60" s="1"/>
  <c r="H60" s="1"/>
  <c r="I60" s="1"/>
  <c r="BQ60"/>
  <c r="BP60"/>
  <c r="BO60"/>
  <c r="BN60"/>
  <c r="BM60"/>
  <c r="BR60" s="1"/>
  <c r="AU60"/>
  <c r="AV60" s="1"/>
  <c r="E60" s="1"/>
  <c r="F60" s="1"/>
  <c r="AD60"/>
  <c r="M60"/>
  <c r="L60"/>
  <c r="J60"/>
  <c r="G60"/>
  <c r="CT59"/>
  <c r="CQ59"/>
  <c r="CL59"/>
  <c r="CK59"/>
  <c r="CJ59"/>
  <c r="CI59"/>
  <c r="CH59"/>
  <c r="CM59" s="1"/>
  <c r="CN59" s="1"/>
  <c r="H59" s="1"/>
  <c r="I59" s="1"/>
  <c r="BQ59"/>
  <c r="BP59"/>
  <c r="BO59"/>
  <c r="BN59"/>
  <c r="BM59"/>
  <c r="BR59" s="1"/>
  <c r="AU59"/>
  <c r="AV59" s="1"/>
  <c r="E59" s="1"/>
  <c r="F59" s="1"/>
  <c r="AD59"/>
  <c r="M59"/>
  <c r="L59"/>
  <c r="J59"/>
  <c r="G59"/>
  <c r="CT58"/>
  <c r="CQ58"/>
  <c r="CL58"/>
  <c r="CK58"/>
  <c r="CJ58"/>
  <c r="CI58"/>
  <c r="CH58"/>
  <c r="CM58" s="1"/>
  <c r="CN58" s="1"/>
  <c r="H58" s="1"/>
  <c r="I58" s="1"/>
  <c r="BQ58"/>
  <c r="BP58"/>
  <c r="BO58"/>
  <c r="BN58"/>
  <c r="BM58"/>
  <c r="BR58" s="1"/>
  <c r="AU58"/>
  <c r="AV58" s="1"/>
  <c r="E58" s="1"/>
  <c r="F58" s="1"/>
  <c r="AD58"/>
  <c r="M58"/>
  <c r="L58"/>
  <c r="J58"/>
  <c r="G58"/>
  <c r="CT57"/>
  <c r="CQ57"/>
  <c r="CL57"/>
  <c r="CK57"/>
  <c r="CJ57"/>
  <c r="CI57"/>
  <c r="CH57"/>
  <c r="CM57" s="1"/>
  <c r="CN57" s="1"/>
  <c r="H57" s="1"/>
  <c r="I57" s="1"/>
  <c r="BQ57"/>
  <c r="BP57"/>
  <c r="BO57"/>
  <c r="BN57"/>
  <c r="BM57"/>
  <c r="BR57" s="1"/>
  <c r="AU57"/>
  <c r="AV57" s="1"/>
  <c r="E57" s="1"/>
  <c r="F57" s="1"/>
  <c r="AD57"/>
  <c r="M57"/>
  <c r="L57"/>
  <c r="J57"/>
  <c r="G57"/>
  <c r="CT56"/>
  <c r="J56" s="1"/>
  <c r="CQ56"/>
  <c r="G56" s="1"/>
  <c r="CN56"/>
  <c r="CL56"/>
  <c r="CK56"/>
  <c r="CJ56"/>
  <c r="CI56"/>
  <c r="CH56"/>
  <c r="CM56" s="1"/>
  <c r="BQ56"/>
  <c r="BP56"/>
  <c r="BO56"/>
  <c r="BN56"/>
  <c r="BM56"/>
  <c r="BR56" s="1"/>
  <c r="AU56"/>
  <c r="AV56" s="1"/>
  <c r="E56" s="1"/>
  <c r="AD56"/>
  <c r="M56"/>
  <c r="L56"/>
  <c r="H56"/>
  <c r="I56" s="1"/>
  <c r="F56"/>
  <c r="CT55"/>
  <c r="CQ55"/>
  <c r="CL55"/>
  <c r="CK55"/>
  <c r="CJ55"/>
  <c r="CI55"/>
  <c r="CH55"/>
  <c r="CM55" s="1"/>
  <c r="CN55" s="1"/>
  <c r="H55" s="1"/>
  <c r="I55" s="1"/>
  <c r="BQ55"/>
  <c r="BP55"/>
  <c r="BO55"/>
  <c r="BN55"/>
  <c r="BM55"/>
  <c r="BR55" s="1"/>
  <c r="AU55"/>
  <c r="AV55" s="1"/>
  <c r="E55" s="1"/>
  <c r="F55" s="1"/>
  <c r="AD55"/>
  <c r="M55"/>
  <c r="L55"/>
  <c r="J55"/>
  <c r="G55"/>
  <c r="CT54"/>
  <c r="CQ54"/>
  <c r="CL54"/>
  <c r="CK54"/>
  <c r="CJ54"/>
  <c r="CI54"/>
  <c r="CH54"/>
  <c r="CM54" s="1"/>
  <c r="CN54" s="1"/>
  <c r="H54" s="1"/>
  <c r="I54" s="1"/>
  <c r="BQ54"/>
  <c r="BP54"/>
  <c r="BO54"/>
  <c r="BN54"/>
  <c r="BM54"/>
  <c r="BR54" s="1"/>
  <c r="AU54"/>
  <c r="AV54" s="1"/>
  <c r="E54" s="1"/>
  <c r="F54" s="1"/>
  <c r="AD54"/>
  <c r="M54"/>
  <c r="L54"/>
  <c r="J54"/>
  <c r="G54"/>
  <c r="CT53"/>
  <c r="CQ53"/>
  <c r="CL53"/>
  <c r="CK53"/>
  <c r="CJ53"/>
  <c r="CI53"/>
  <c r="CH53"/>
  <c r="CM53" s="1"/>
  <c r="CN53" s="1"/>
  <c r="H53" s="1"/>
  <c r="I53" s="1"/>
  <c r="BQ53"/>
  <c r="BP53"/>
  <c r="BO53"/>
  <c r="BN53"/>
  <c r="BM53"/>
  <c r="BR53" s="1"/>
  <c r="AU53"/>
  <c r="AV53" s="1"/>
  <c r="E53" s="1"/>
  <c r="F53" s="1"/>
  <c r="AD53"/>
  <c r="M53"/>
  <c r="L53"/>
  <c r="J53"/>
  <c r="G53"/>
  <c r="CT52"/>
  <c r="CQ52"/>
  <c r="CL52"/>
  <c r="CK52"/>
  <c r="CJ52"/>
  <c r="CI52"/>
  <c r="CH52"/>
  <c r="CM52" s="1"/>
  <c r="CN52" s="1"/>
  <c r="H52" s="1"/>
  <c r="I52" s="1"/>
  <c r="BQ52"/>
  <c r="BP52"/>
  <c r="BO52"/>
  <c r="BN52"/>
  <c r="BM52"/>
  <c r="BR52" s="1"/>
  <c r="AU52"/>
  <c r="AV52" s="1"/>
  <c r="E52" s="1"/>
  <c r="F52" s="1"/>
  <c r="AD52"/>
  <c r="M52"/>
  <c r="L52"/>
  <c r="J52"/>
  <c r="G52"/>
  <c r="CT51"/>
  <c r="CQ51"/>
  <c r="CL51"/>
  <c r="CK51"/>
  <c r="CJ51"/>
  <c r="CI51"/>
  <c r="CH51"/>
  <c r="CM51" s="1"/>
  <c r="CN51" s="1"/>
  <c r="H51" s="1"/>
  <c r="I51" s="1"/>
  <c r="BQ51"/>
  <c r="BP51"/>
  <c r="BO51"/>
  <c r="BN51"/>
  <c r="BM51"/>
  <c r="BR51" s="1"/>
  <c r="AU51"/>
  <c r="AV51" s="1"/>
  <c r="E51" s="1"/>
  <c r="F51" s="1"/>
  <c r="AD51"/>
  <c r="M51"/>
  <c r="L51"/>
  <c r="J51"/>
  <c r="G51"/>
  <c r="CT50"/>
  <c r="CQ50"/>
  <c r="CL50"/>
  <c r="CK50"/>
  <c r="CJ50"/>
  <c r="CI50"/>
  <c r="CH50"/>
  <c r="CM50" s="1"/>
  <c r="CN50" s="1"/>
  <c r="H50" s="1"/>
  <c r="I50" s="1"/>
  <c r="BQ50"/>
  <c r="BP50"/>
  <c r="BO50"/>
  <c r="BN50"/>
  <c r="BM50"/>
  <c r="BR50" s="1"/>
  <c r="AU50"/>
  <c r="AV50" s="1"/>
  <c r="E50" s="1"/>
  <c r="F50" s="1"/>
  <c r="AD50"/>
  <c r="M50"/>
  <c r="L50"/>
  <c r="J50"/>
  <c r="G50"/>
  <c r="CT49"/>
  <c r="CQ49"/>
  <c r="CL49"/>
  <c r="CK49"/>
  <c r="CJ49"/>
  <c r="CI49"/>
  <c r="CH49"/>
  <c r="CM49" s="1"/>
  <c r="CN49" s="1"/>
  <c r="H49" s="1"/>
  <c r="I49" s="1"/>
  <c r="BQ49"/>
  <c r="BP49"/>
  <c r="BO49"/>
  <c r="BN49"/>
  <c r="BM49"/>
  <c r="BR49" s="1"/>
  <c r="AU49"/>
  <c r="AV49" s="1"/>
  <c r="E49" s="1"/>
  <c r="F49" s="1"/>
  <c r="AD49"/>
  <c r="M49"/>
  <c r="L49"/>
  <c r="J49"/>
  <c r="G49"/>
  <c r="CT48"/>
  <c r="CQ48"/>
  <c r="CL48"/>
  <c r="CK48"/>
  <c r="CJ48"/>
  <c r="CI48"/>
  <c r="CH48"/>
  <c r="CM48" s="1"/>
  <c r="CN48" s="1"/>
  <c r="H48" s="1"/>
  <c r="I48" s="1"/>
  <c r="BQ48"/>
  <c r="BP48"/>
  <c r="BO48"/>
  <c r="BN48"/>
  <c r="BM48"/>
  <c r="BR48" s="1"/>
  <c r="AU48"/>
  <c r="AV48" s="1"/>
  <c r="E48" s="1"/>
  <c r="F48" s="1"/>
  <c r="AD48"/>
  <c r="M48"/>
  <c r="L48"/>
  <c r="J48"/>
  <c r="G48"/>
  <c r="CT47"/>
  <c r="CQ47"/>
  <c r="CL47"/>
  <c r="CK47"/>
  <c r="CJ47"/>
  <c r="CI47"/>
  <c r="CH47"/>
  <c r="CM47" s="1"/>
  <c r="CN47" s="1"/>
  <c r="H47" s="1"/>
  <c r="I47" s="1"/>
  <c r="BQ47"/>
  <c r="BP47"/>
  <c r="BO47"/>
  <c r="BN47"/>
  <c r="BM47"/>
  <c r="BR47" s="1"/>
  <c r="AU47"/>
  <c r="AV47" s="1"/>
  <c r="E47" s="1"/>
  <c r="F47" s="1"/>
  <c r="AD47"/>
  <c r="M47"/>
  <c r="L47"/>
  <c r="J47"/>
  <c r="G47"/>
  <c r="CT46"/>
  <c r="CQ46"/>
  <c r="CL46"/>
  <c r="CK46"/>
  <c r="CJ46"/>
  <c r="CI46"/>
  <c r="CH46"/>
  <c r="BQ46"/>
  <c r="BP46"/>
  <c r="BO46"/>
  <c r="BN46"/>
  <c r="BM46"/>
  <c r="AU46"/>
  <c r="AV46" s="1"/>
  <c r="E46" s="1"/>
  <c r="F46" s="1"/>
  <c r="AD46"/>
  <c r="M46"/>
  <c r="L46"/>
  <c r="J46"/>
  <c r="G46"/>
  <c r="CT45"/>
  <c r="CQ45"/>
  <c r="CL45"/>
  <c r="CK45"/>
  <c r="CJ45"/>
  <c r="CI45"/>
  <c r="CH45"/>
  <c r="BQ45"/>
  <c r="BP45"/>
  <c r="BO45"/>
  <c r="BN45"/>
  <c r="BM45"/>
  <c r="AU45"/>
  <c r="AV45" s="1"/>
  <c r="E45" s="1"/>
  <c r="F45" s="1"/>
  <c r="AD45"/>
  <c r="M45"/>
  <c r="L45"/>
  <c r="J45"/>
  <c r="G45"/>
  <c r="CT44"/>
  <c r="CQ44"/>
  <c r="CL44"/>
  <c r="CK44"/>
  <c r="CJ44"/>
  <c r="CI44"/>
  <c r="CH44"/>
  <c r="BQ44"/>
  <c r="BP44"/>
  <c r="BO44"/>
  <c r="BN44"/>
  <c r="BM44"/>
  <c r="AU44"/>
  <c r="AV44" s="1"/>
  <c r="E44" s="1"/>
  <c r="F44" s="1"/>
  <c r="AD44"/>
  <c r="M44"/>
  <c r="L44"/>
  <c r="J44"/>
  <c r="G44"/>
  <c r="CT43"/>
  <c r="CQ43"/>
  <c r="CL43"/>
  <c r="CK43"/>
  <c r="CJ43"/>
  <c r="CI43"/>
  <c r="CH43"/>
  <c r="BQ43"/>
  <c r="BP43"/>
  <c r="BO43"/>
  <c r="BN43"/>
  <c r="BM43"/>
  <c r="AU43"/>
  <c r="AV43" s="1"/>
  <c r="E43" s="1"/>
  <c r="F43" s="1"/>
  <c r="AD43"/>
  <c r="M43"/>
  <c r="L43"/>
  <c r="J43"/>
  <c r="G43"/>
  <c r="CT42"/>
  <c r="CQ42"/>
  <c r="CL42"/>
  <c r="CK42"/>
  <c r="CJ42"/>
  <c r="CI42"/>
  <c r="CH42"/>
  <c r="BQ42"/>
  <c r="BP42"/>
  <c r="BO42"/>
  <c r="BN42"/>
  <c r="BM42"/>
  <c r="AU42"/>
  <c r="AV42" s="1"/>
  <c r="E42" s="1"/>
  <c r="F42" s="1"/>
  <c r="M42"/>
  <c r="L42"/>
  <c r="J42"/>
  <c r="G42"/>
  <c r="CT41"/>
  <c r="CQ41"/>
  <c r="CL41"/>
  <c r="CK41"/>
  <c r="CJ41"/>
  <c r="CI41"/>
  <c r="CH41"/>
  <c r="BQ41"/>
  <c r="BP41"/>
  <c r="BO41"/>
  <c r="BN41"/>
  <c r="BM41"/>
  <c r="AU41"/>
  <c r="AV41" s="1"/>
  <c r="E41" s="1"/>
  <c r="F41" s="1"/>
  <c r="AD41"/>
  <c r="M41"/>
  <c r="L41"/>
  <c r="J41"/>
  <c r="G41"/>
  <c r="CT40"/>
  <c r="CQ40"/>
  <c r="CL40"/>
  <c r="CK40"/>
  <c r="CJ40"/>
  <c r="CI40"/>
  <c r="CH40"/>
  <c r="BQ40"/>
  <c r="BP40"/>
  <c r="BO40"/>
  <c r="BN40"/>
  <c r="BM40"/>
  <c r="AU40"/>
  <c r="AV40" s="1"/>
  <c r="E40" s="1"/>
  <c r="F40" s="1"/>
  <c r="AD40"/>
  <c r="M40"/>
  <c r="L40"/>
  <c r="J40"/>
  <c r="G40"/>
  <c r="CT39"/>
  <c r="CQ39"/>
  <c r="CL39"/>
  <c r="CK39"/>
  <c r="CJ39"/>
  <c r="CI39"/>
  <c r="CH39"/>
  <c r="BQ39"/>
  <c r="BP39"/>
  <c r="BO39"/>
  <c r="BN39"/>
  <c r="BM39"/>
  <c r="AU39"/>
  <c r="AV39" s="1"/>
  <c r="E39" s="1"/>
  <c r="F39" s="1"/>
  <c r="M39"/>
  <c r="L39"/>
  <c r="J39"/>
  <c r="G39"/>
  <c r="CT38"/>
  <c r="CQ38"/>
  <c r="CL38"/>
  <c r="CK38"/>
  <c r="CJ38"/>
  <c r="CI38"/>
  <c r="CH38"/>
  <c r="BQ38"/>
  <c r="BP38"/>
  <c r="BO38"/>
  <c r="BN38"/>
  <c r="BM38"/>
  <c r="AU38"/>
  <c r="AV38" s="1"/>
  <c r="E38" s="1"/>
  <c r="F38" s="1"/>
  <c r="AD38"/>
  <c r="M38"/>
  <c r="L38"/>
  <c r="J38"/>
  <c r="G38"/>
  <c r="CT37"/>
  <c r="CQ37"/>
  <c r="CL37"/>
  <c r="CK37"/>
  <c r="CJ37"/>
  <c r="CI37"/>
  <c r="CH37"/>
  <c r="BQ37"/>
  <c r="BP37"/>
  <c r="BO37"/>
  <c r="BN37"/>
  <c r="BM37"/>
  <c r="AU37"/>
  <c r="AV37" s="1"/>
  <c r="E37" s="1"/>
  <c r="F37" s="1"/>
  <c r="AD37"/>
  <c r="M37"/>
  <c r="L37"/>
  <c r="J37"/>
  <c r="G37"/>
  <c r="CT36"/>
  <c r="CQ36"/>
  <c r="CL36"/>
  <c r="CK36"/>
  <c r="CJ36"/>
  <c r="CI36"/>
  <c r="CH36"/>
  <c r="BQ36"/>
  <c r="BP36"/>
  <c r="BO36"/>
  <c r="BN36"/>
  <c r="BM36"/>
  <c r="AU36"/>
  <c r="AV36" s="1"/>
  <c r="E36" s="1"/>
  <c r="F36" s="1"/>
  <c r="AD36"/>
  <c r="M36"/>
  <c r="L36"/>
  <c r="J36"/>
  <c r="G36"/>
  <c r="CT35"/>
  <c r="CQ35"/>
  <c r="CL35"/>
  <c r="CK35"/>
  <c r="CJ35"/>
  <c r="CI35"/>
  <c r="CH35"/>
  <c r="BQ35"/>
  <c r="BP35"/>
  <c r="BO35"/>
  <c r="BN35"/>
  <c r="BM35"/>
  <c r="AU35"/>
  <c r="AV35" s="1"/>
  <c r="E35" s="1"/>
  <c r="F35" s="1"/>
  <c r="AD35"/>
  <c r="M35"/>
  <c r="L35"/>
  <c r="J35"/>
  <c r="G35"/>
  <c r="CT34"/>
  <c r="CQ34"/>
  <c r="CL34"/>
  <c r="CK34"/>
  <c r="CJ34"/>
  <c r="CI34"/>
  <c r="CH34"/>
  <c r="BQ34"/>
  <c r="BP34"/>
  <c r="BO34"/>
  <c r="BN34"/>
  <c r="BM34"/>
  <c r="AU34"/>
  <c r="AV34" s="1"/>
  <c r="E34" s="1"/>
  <c r="F34" s="1"/>
  <c r="AD34"/>
  <c r="M34"/>
  <c r="L34"/>
  <c r="J34"/>
  <c r="G34"/>
  <c r="DF33"/>
  <c r="CT33"/>
  <c r="CQ33"/>
  <c r="CL33"/>
  <c r="CK33"/>
  <c r="CJ33"/>
  <c r="CI33"/>
  <c r="CH33"/>
  <c r="CM33" s="1"/>
  <c r="CN33" s="1"/>
  <c r="H33" s="1"/>
  <c r="I33" s="1"/>
  <c r="BR33"/>
  <c r="BQ33"/>
  <c r="BP33"/>
  <c r="BO33"/>
  <c r="BN33"/>
  <c r="BM33"/>
  <c r="AU33"/>
  <c r="AV33" s="1"/>
  <c r="E33" s="1"/>
  <c r="F33" s="1"/>
  <c r="AD33"/>
  <c r="M33"/>
  <c r="L33"/>
  <c r="J33"/>
  <c r="G33"/>
  <c r="DF32"/>
  <c r="CT32"/>
  <c r="CQ32"/>
  <c r="CL32"/>
  <c r="CK32"/>
  <c r="CJ32"/>
  <c r="CI32"/>
  <c r="CH32"/>
  <c r="BQ32"/>
  <c r="BP32"/>
  <c r="BO32"/>
  <c r="BN32"/>
  <c r="BM32"/>
  <c r="AU32"/>
  <c r="AV32" s="1"/>
  <c r="E32" s="1"/>
  <c r="F32" s="1"/>
  <c r="AD32"/>
  <c r="M32"/>
  <c r="L32"/>
  <c r="J32"/>
  <c r="G32"/>
  <c r="DF31"/>
  <c r="CT31"/>
  <c r="CQ31"/>
  <c r="CL31"/>
  <c r="CK31"/>
  <c r="CJ31"/>
  <c r="CI31"/>
  <c r="CH31"/>
  <c r="BQ31"/>
  <c r="BP31"/>
  <c r="BO31"/>
  <c r="BN31"/>
  <c r="BM31"/>
  <c r="AU31"/>
  <c r="AV31" s="1"/>
  <c r="E31" s="1"/>
  <c r="F31" s="1"/>
  <c r="AD31"/>
  <c r="M31"/>
  <c r="L31"/>
  <c r="J31"/>
  <c r="G31"/>
  <c r="DF30"/>
  <c r="CT30"/>
  <c r="CQ30"/>
  <c r="CL30"/>
  <c r="CK30"/>
  <c r="CJ30"/>
  <c r="CI30"/>
  <c r="CH30"/>
  <c r="BQ30"/>
  <c r="BP30"/>
  <c r="BO30"/>
  <c r="BN30"/>
  <c r="BM30"/>
  <c r="AU30"/>
  <c r="AV30" s="1"/>
  <c r="E30" s="1"/>
  <c r="F30" s="1"/>
  <c r="AD30"/>
  <c r="M30"/>
  <c r="L30"/>
  <c r="J30"/>
  <c r="G30"/>
  <c r="DF29"/>
  <c r="CT29"/>
  <c r="CQ29"/>
  <c r="CL29"/>
  <c r="CK29"/>
  <c r="CJ29"/>
  <c r="CI29"/>
  <c r="CH29"/>
  <c r="BQ29"/>
  <c r="BP29"/>
  <c r="BO29"/>
  <c r="BN29"/>
  <c r="BM29"/>
  <c r="AU29"/>
  <c r="AV29" s="1"/>
  <c r="E29" s="1"/>
  <c r="F29" s="1"/>
  <c r="AD29"/>
  <c r="M29"/>
  <c r="L29"/>
  <c r="J29"/>
  <c r="G29"/>
  <c r="DF28"/>
  <c r="CT28"/>
  <c r="CQ28"/>
  <c r="CL28"/>
  <c r="CK28"/>
  <c r="CJ28"/>
  <c r="CI28"/>
  <c r="CH28"/>
  <c r="BQ28"/>
  <c r="BP28"/>
  <c r="BO28"/>
  <c r="BN28"/>
  <c r="BM28"/>
  <c r="AU28"/>
  <c r="AV28" s="1"/>
  <c r="E28" s="1"/>
  <c r="F28" s="1"/>
  <c r="AD28"/>
  <c r="M28"/>
  <c r="L28"/>
  <c r="J28"/>
  <c r="G28"/>
  <c r="DF27"/>
  <c r="CT27"/>
  <c r="CQ27"/>
  <c r="CL27"/>
  <c r="CK27"/>
  <c r="CJ27"/>
  <c r="CI27"/>
  <c r="CH27"/>
  <c r="BQ27"/>
  <c r="BP27"/>
  <c r="BO27"/>
  <c r="BN27"/>
  <c r="BM27"/>
  <c r="AU27"/>
  <c r="AV27" s="1"/>
  <c r="E27" s="1"/>
  <c r="F27" s="1"/>
  <c r="AD27"/>
  <c r="M27"/>
  <c r="L27"/>
  <c r="J27"/>
  <c r="G27"/>
  <c r="DF26"/>
  <c r="CT26"/>
  <c r="CQ26"/>
  <c r="CL26"/>
  <c r="CK26"/>
  <c r="CJ26"/>
  <c r="CI26"/>
  <c r="CH26"/>
  <c r="BQ26"/>
  <c r="BP26"/>
  <c r="BO26"/>
  <c r="BN26"/>
  <c r="BM26"/>
  <c r="AU26"/>
  <c r="AV26" s="1"/>
  <c r="E26" s="1"/>
  <c r="F26" s="1"/>
  <c r="AD26"/>
  <c r="M26"/>
  <c r="L26"/>
  <c r="J26"/>
  <c r="G26"/>
  <c r="DF25"/>
  <c r="CT25"/>
  <c r="CQ25"/>
  <c r="CL25"/>
  <c r="CK25"/>
  <c r="CJ25"/>
  <c r="CI25"/>
  <c r="CH25"/>
  <c r="BQ25"/>
  <c r="BP25"/>
  <c r="BO25"/>
  <c r="BN25"/>
  <c r="BM25"/>
  <c r="AU25"/>
  <c r="AV25" s="1"/>
  <c r="E25" s="1"/>
  <c r="F25" s="1"/>
  <c r="AD25"/>
  <c r="M25"/>
  <c r="L25"/>
  <c r="J25"/>
  <c r="G25"/>
  <c r="DF24"/>
  <c r="CT24"/>
  <c r="CQ24"/>
  <c r="CL24"/>
  <c r="CK24"/>
  <c r="CJ24"/>
  <c r="CI24"/>
  <c r="CH24"/>
  <c r="BQ24"/>
  <c r="BP24"/>
  <c r="BO24"/>
  <c r="BN24"/>
  <c r="BM24"/>
  <c r="AU24"/>
  <c r="AV24" s="1"/>
  <c r="E24" s="1"/>
  <c r="F24" s="1"/>
  <c r="AD24"/>
  <c r="M24"/>
  <c r="L24"/>
  <c r="J24"/>
  <c r="G24"/>
  <c r="DF23"/>
  <c r="CT23"/>
  <c r="CQ23"/>
  <c r="CL23"/>
  <c r="CK23"/>
  <c r="CJ23"/>
  <c r="CI23"/>
  <c r="CH23"/>
  <c r="BQ23"/>
  <c r="BP23"/>
  <c r="BO23"/>
  <c r="BN23"/>
  <c r="BM23"/>
  <c r="AU23"/>
  <c r="AV23" s="1"/>
  <c r="E23" s="1"/>
  <c r="F23" s="1"/>
  <c r="AD23"/>
  <c r="M23"/>
  <c r="L23"/>
  <c r="J23"/>
  <c r="G23"/>
  <c r="DF22"/>
  <c r="CT22"/>
  <c r="CQ22"/>
  <c r="CL22"/>
  <c r="CK22"/>
  <c r="CJ22"/>
  <c r="CI22"/>
  <c r="CH22"/>
  <c r="BQ22"/>
  <c r="BP22"/>
  <c r="BO22"/>
  <c r="BN22"/>
  <c r="BM22"/>
  <c r="AU22"/>
  <c r="AV22" s="1"/>
  <c r="E22" s="1"/>
  <c r="F22" s="1"/>
  <c r="AD22"/>
  <c r="M22"/>
  <c r="L22"/>
  <c r="J22"/>
  <c r="G22"/>
  <c r="CT21"/>
  <c r="CQ21"/>
  <c r="CL21"/>
  <c r="CK21"/>
  <c r="CJ21"/>
  <c r="CI21"/>
  <c r="CH21"/>
  <c r="BQ21"/>
  <c r="BP21"/>
  <c r="BO21"/>
  <c r="BN21"/>
  <c r="BM21"/>
  <c r="AU21"/>
  <c r="AV21" s="1"/>
  <c r="E21" s="1"/>
  <c r="F21" s="1"/>
  <c r="AD21"/>
  <c r="M21"/>
  <c r="L21"/>
  <c r="J21"/>
  <c r="G21"/>
  <c r="DF20"/>
  <c r="CT20"/>
  <c r="CQ20"/>
  <c r="CL20"/>
  <c r="CK20"/>
  <c r="CJ20"/>
  <c r="CI20"/>
  <c r="CH20"/>
  <c r="BQ20"/>
  <c r="BP20"/>
  <c r="BO20"/>
  <c r="BN20"/>
  <c r="BM20"/>
  <c r="AU20"/>
  <c r="AV20" s="1"/>
  <c r="E20" s="1"/>
  <c r="F20" s="1"/>
  <c r="AD20"/>
  <c r="M20"/>
  <c r="L20"/>
  <c r="J20"/>
  <c r="G20"/>
  <c r="DF19"/>
  <c r="CT19"/>
  <c r="CQ19"/>
  <c r="CL19"/>
  <c r="CK19"/>
  <c r="CJ19"/>
  <c r="CI19"/>
  <c r="CH19"/>
  <c r="BQ19"/>
  <c r="BP19"/>
  <c r="BO19"/>
  <c r="BN19"/>
  <c r="BM19"/>
  <c r="AU19"/>
  <c r="AV19" s="1"/>
  <c r="E19" s="1"/>
  <c r="F19" s="1"/>
  <c r="AD19"/>
  <c r="M19"/>
  <c r="L19"/>
  <c r="J19"/>
  <c r="G19"/>
  <c r="DF18"/>
  <c r="CT18"/>
  <c r="CQ18"/>
  <c r="CL18"/>
  <c r="CK18"/>
  <c r="CJ18"/>
  <c r="CI18"/>
  <c r="CH18"/>
  <c r="BQ18"/>
  <c r="BP18"/>
  <c r="BO18"/>
  <c r="BN18"/>
  <c r="BM18"/>
  <c r="AU18"/>
  <c r="AV18" s="1"/>
  <c r="E18" s="1"/>
  <c r="F18" s="1"/>
  <c r="AD18"/>
  <c r="M18"/>
  <c r="L18"/>
  <c r="J18"/>
  <c r="G18"/>
  <c r="DF17"/>
  <c r="CT17"/>
  <c r="CQ17"/>
  <c r="CL17"/>
  <c r="CK17"/>
  <c r="CJ17"/>
  <c r="CI17"/>
  <c r="CH17"/>
  <c r="BQ17"/>
  <c r="BP17"/>
  <c r="BO17"/>
  <c r="BN17"/>
  <c r="BM17"/>
  <c r="AU17"/>
  <c r="AV17" s="1"/>
  <c r="E17" s="1"/>
  <c r="F17" s="1"/>
  <c r="AD17"/>
  <c r="M17"/>
  <c r="L17"/>
  <c r="J17"/>
  <c r="G17"/>
  <c r="DF16"/>
  <c r="CT16"/>
  <c r="CQ16"/>
  <c r="CL16"/>
  <c r="CK16"/>
  <c r="CJ16"/>
  <c r="CI16"/>
  <c r="CH16"/>
  <c r="BQ16"/>
  <c r="BP16"/>
  <c r="BO16"/>
  <c r="BN16"/>
  <c r="BM16"/>
  <c r="AU16"/>
  <c r="AV16" s="1"/>
  <c r="E16" s="1"/>
  <c r="F16" s="1"/>
  <c r="AD16"/>
  <c r="M16"/>
  <c r="L16"/>
  <c r="J16"/>
  <c r="G16"/>
  <c r="DF15"/>
  <c r="CT15"/>
  <c r="CQ15"/>
  <c r="CL15"/>
  <c r="CK15"/>
  <c r="CJ15"/>
  <c r="CI15"/>
  <c r="CH15"/>
  <c r="BQ15"/>
  <c r="BP15"/>
  <c r="BO15"/>
  <c r="BN15"/>
  <c r="BM15"/>
  <c r="AU15"/>
  <c r="AV15" s="1"/>
  <c r="E15" s="1"/>
  <c r="F15" s="1"/>
  <c r="AD15"/>
  <c r="M15"/>
  <c r="L15"/>
  <c r="J15"/>
  <c r="G15"/>
  <c r="DF14"/>
  <c r="CT14"/>
  <c r="CQ14"/>
  <c r="CL14"/>
  <c r="CK14"/>
  <c r="CJ14"/>
  <c r="CI14"/>
  <c r="CH14"/>
  <c r="BQ14"/>
  <c r="BP14"/>
  <c r="BO14"/>
  <c r="BN14"/>
  <c r="BM14"/>
  <c r="AU14"/>
  <c r="AV14" s="1"/>
  <c r="E14" s="1"/>
  <c r="F14" s="1"/>
  <c r="AD14"/>
  <c r="M14"/>
  <c r="L14"/>
  <c r="J14"/>
  <c r="G14"/>
  <c r="DF13"/>
  <c r="CT13"/>
  <c r="CQ13"/>
  <c r="CL13"/>
  <c r="CK13"/>
  <c r="CJ13"/>
  <c r="CI13"/>
  <c r="CH13"/>
  <c r="BQ13"/>
  <c r="BP13"/>
  <c r="BO13"/>
  <c r="BN13"/>
  <c r="BM13"/>
  <c r="AU13"/>
  <c r="AV13" s="1"/>
  <c r="E13" s="1"/>
  <c r="F13" s="1"/>
  <c r="AD13"/>
  <c r="M13"/>
  <c r="L13"/>
  <c r="J13"/>
  <c r="G13"/>
  <c r="DF12"/>
  <c r="CT12"/>
  <c r="CQ12"/>
  <c r="CL12"/>
  <c r="CK12"/>
  <c r="CJ12"/>
  <c r="CI12"/>
  <c r="CH12"/>
  <c r="BQ12"/>
  <c r="BP12"/>
  <c r="BO12"/>
  <c r="BN12"/>
  <c r="BM12"/>
  <c r="AU12"/>
  <c r="AV12" s="1"/>
  <c r="E12" s="1"/>
  <c r="F12" s="1"/>
  <c r="AD12"/>
  <c r="M12"/>
  <c r="L12"/>
  <c r="J12"/>
  <c r="G12"/>
  <c r="DF11"/>
  <c r="CT11"/>
  <c r="J11" s="1"/>
  <c r="CQ11"/>
  <c r="G11" s="1"/>
  <c r="CL11"/>
  <c r="CK11"/>
  <c r="CJ11"/>
  <c r="CI11"/>
  <c r="CH11"/>
  <c r="BQ11"/>
  <c r="BP11"/>
  <c r="BO11"/>
  <c r="BN11"/>
  <c r="BM11"/>
  <c r="AU11"/>
  <c r="AV11" s="1"/>
  <c r="E11" s="1"/>
  <c r="F11" s="1"/>
  <c r="AD11"/>
  <c r="L11" s="1"/>
  <c r="M11"/>
  <c r="DF10"/>
  <c r="DF9"/>
  <c r="BC2"/>
  <c r="T2"/>
  <c r="BR13" l="1"/>
  <c r="BR17"/>
  <c r="BR21"/>
  <c r="BR22"/>
  <c r="BR26"/>
  <c r="CM26" s="1"/>
  <c r="CN26" s="1"/>
  <c r="H26" s="1"/>
  <c r="I26" s="1"/>
  <c r="CM17"/>
  <c r="CN17" s="1"/>
  <c r="H17" s="1"/>
  <c r="I17" s="1"/>
  <c r="CM13"/>
  <c r="CN13" s="1"/>
  <c r="H13" s="1"/>
  <c r="I13" s="1"/>
  <c r="CM15"/>
  <c r="CN15" s="1"/>
  <c r="H15" s="1"/>
  <c r="I15" s="1"/>
  <c r="CM21"/>
  <c r="CN21" s="1"/>
  <c r="H21" s="1"/>
  <c r="I21" s="1"/>
  <c r="CM22"/>
  <c r="CN22" s="1"/>
  <c r="H22" s="1"/>
  <c r="I22" s="1"/>
  <c r="CM24"/>
  <c r="CN24" s="1"/>
  <c r="H24" s="1"/>
  <c r="I24" s="1"/>
  <c r="CM30"/>
  <c r="CN30" s="1"/>
  <c r="H30" s="1"/>
  <c r="I30" s="1"/>
  <c r="BR12" i="2"/>
  <c r="CM12" s="1"/>
  <c r="CN12" s="1"/>
  <c r="H12" s="1"/>
  <c r="I12" s="1"/>
  <c r="CM35"/>
  <c r="CN35" s="1"/>
  <c r="H35" s="1"/>
  <c r="I35" s="1"/>
  <c r="BR34"/>
  <c r="CM34" s="1"/>
  <c r="CN34" s="1"/>
  <c r="H34" s="1"/>
  <c r="I34" s="1"/>
  <c r="BR14"/>
  <c r="CM14" s="1"/>
  <c r="CN14" s="1"/>
  <c r="H14" s="1"/>
  <c r="I14" s="1"/>
  <c r="BR18"/>
  <c r="CM18" s="1"/>
  <c r="CN18" s="1"/>
  <c r="H18" s="1"/>
  <c r="I18" s="1"/>
  <c r="BR23"/>
  <c r="CM23" s="1"/>
  <c r="CN23" s="1"/>
  <c r="H23" s="1"/>
  <c r="I23" s="1"/>
  <c r="BR27"/>
  <c r="CM27" s="1"/>
  <c r="CN27" s="1"/>
  <c r="H27" s="1"/>
  <c r="I27" s="1"/>
  <c r="BR31"/>
  <c r="CM31" s="1"/>
  <c r="CN31" s="1"/>
  <c r="H31" s="1"/>
  <c r="I31" s="1"/>
  <c r="BR16"/>
  <c r="CM16" s="1"/>
  <c r="CN16" s="1"/>
  <c r="H16" s="1"/>
  <c r="I16" s="1"/>
  <c r="BR20"/>
  <c r="CM20" s="1"/>
  <c r="CN20" s="1"/>
  <c r="H20" s="1"/>
  <c r="I20" s="1"/>
  <c r="BR25"/>
  <c r="CM25" s="1"/>
  <c r="CN25" s="1"/>
  <c r="H25" s="1"/>
  <c r="I25" s="1"/>
  <c r="BR29"/>
  <c r="CM29" s="1"/>
  <c r="CN29" s="1"/>
  <c r="H29" s="1"/>
  <c r="I29" s="1"/>
  <c r="BR33"/>
  <c r="CM33" s="1"/>
  <c r="CN33" s="1"/>
  <c r="H33" s="1"/>
  <c r="I33" s="1"/>
  <c r="BR11"/>
  <c r="CM11" s="1"/>
  <c r="CN11" s="1"/>
  <c r="H11" s="1"/>
  <c r="I11" s="1"/>
  <c r="BR13"/>
  <c r="CM13" s="1"/>
  <c r="CN13" s="1"/>
  <c r="H13" s="1"/>
  <c r="I13" s="1"/>
  <c r="BR15"/>
  <c r="CM15" s="1"/>
  <c r="CN15" s="1"/>
  <c r="H15" s="1"/>
  <c r="I15" s="1"/>
  <c r="BR17"/>
  <c r="CM17" s="1"/>
  <c r="CN17" s="1"/>
  <c r="H17" s="1"/>
  <c r="I17" s="1"/>
  <c r="BR19"/>
  <c r="CM19" s="1"/>
  <c r="CN19" s="1"/>
  <c r="H19" s="1"/>
  <c r="I19" s="1"/>
  <c r="BR21"/>
  <c r="CM21" s="1"/>
  <c r="CN21" s="1"/>
  <c r="H21" s="1"/>
  <c r="I21" s="1"/>
  <c r="BR22"/>
  <c r="CM22" s="1"/>
  <c r="CN22" s="1"/>
  <c r="H22" s="1"/>
  <c r="I22" s="1"/>
  <c r="BR24"/>
  <c r="CM24" s="1"/>
  <c r="CN24" s="1"/>
  <c r="H24" s="1"/>
  <c r="I24" s="1"/>
  <c r="BR28"/>
  <c r="CM28" s="1"/>
  <c r="CN28" s="1"/>
  <c r="H28" s="1"/>
  <c r="I28" s="1"/>
  <c r="BR30"/>
  <c r="CM30" s="1"/>
  <c r="CN30" s="1"/>
  <c r="H30" s="1"/>
  <c r="I30" s="1"/>
  <c r="BR32"/>
  <c r="CM32" s="1"/>
  <c r="CN32" s="1"/>
  <c r="H32" s="1"/>
  <c r="I32" s="1"/>
  <c r="BR36"/>
  <c r="CM36" s="1"/>
  <c r="CN36" s="1"/>
  <c r="H36" s="1"/>
  <c r="I36" s="1"/>
  <c r="BR37"/>
  <c r="CM37" s="1"/>
  <c r="CN37" s="1"/>
  <c r="H37" s="1"/>
  <c r="I37" s="1"/>
  <c r="BR38"/>
  <c r="CM38" s="1"/>
  <c r="CN38" s="1"/>
  <c r="H38" s="1"/>
  <c r="I38" s="1"/>
  <c r="BR39"/>
  <c r="CM39" s="1"/>
  <c r="CN39" s="1"/>
  <c r="H39" s="1"/>
  <c r="I39" s="1"/>
  <c r="BR40"/>
  <c r="CM40" s="1"/>
  <c r="CN40" s="1"/>
  <c r="H40" s="1"/>
  <c r="I40" s="1"/>
  <c r="BR41"/>
  <c r="CM41" s="1"/>
  <c r="CN41" s="1"/>
  <c r="H41" s="1"/>
  <c r="I41" s="1"/>
  <c r="BR42"/>
  <c r="CM42" s="1"/>
  <c r="CN42" s="1"/>
  <c r="H42" s="1"/>
  <c r="I42" s="1"/>
  <c r="BR43"/>
  <c r="CM43" s="1"/>
  <c r="CN43" s="1"/>
  <c r="H43" s="1"/>
  <c r="I43" s="1"/>
  <c r="BR44"/>
  <c r="CM44" s="1"/>
  <c r="CN44" s="1"/>
  <c r="H44" s="1"/>
  <c r="I44" s="1"/>
  <c r="BR45"/>
  <c r="CM45" s="1"/>
  <c r="CN45" s="1"/>
  <c r="H45" s="1"/>
  <c r="I45" s="1"/>
  <c r="BR46"/>
  <c r="CM46" s="1"/>
  <c r="CN46" s="1"/>
  <c r="H46" s="1"/>
  <c r="I46" s="1"/>
  <c r="BR16" i="1"/>
  <c r="CM16" s="1"/>
  <c r="CN16" s="1"/>
  <c r="H16" s="1"/>
  <c r="I16" s="1"/>
  <c r="BR29"/>
  <c r="CM29" s="1"/>
  <c r="CN29" s="1"/>
  <c r="H29" s="1"/>
  <c r="I29" s="1"/>
  <c r="BR11"/>
  <c r="CM11" s="1"/>
  <c r="CN11" s="1"/>
  <c r="H11" s="1"/>
  <c r="I11" s="1"/>
  <c r="BR15"/>
  <c r="BR19"/>
  <c r="CM19" s="1"/>
  <c r="CN19" s="1"/>
  <c r="H19" s="1"/>
  <c r="I19" s="1"/>
  <c r="BR24"/>
  <c r="BR28"/>
  <c r="CM28" s="1"/>
  <c r="CN28" s="1"/>
  <c r="H28" s="1"/>
  <c r="I28" s="1"/>
  <c r="BR36"/>
  <c r="CM36" s="1"/>
  <c r="CN36" s="1"/>
  <c r="H36" s="1"/>
  <c r="I36" s="1"/>
  <c r="BR37"/>
  <c r="CM37" s="1"/>
  <c r="CN37" s="1"/>
  <c r="H37" s="1"/>
  <c r="I37" s="1"/>
  <c r="BR38"/>
  <c r="CM38" s="1"/>
  <c r="CN38" s="1"/>
  <c r="H38" s="1"/>
  <c r="I38" s="1"/>
  <c r="BR44"/>
  <c r="CM44" s="1"/>
  <c r="CN44" s="1"/>
  <c r="H44" s="1"/>
  <c r="I44" s="1"/>
  <c r="BR45"/>
  <c r="CM45" s="1"/>
  <c r="CN45" s="1"/>
  <c r="H45" s="1"/>
  <c r="I45" s="1"/>
  <c r="BR14"/>
  <c r="CM14" s="1"/>
  <c r="CN14" s="1"/>
  <c r="H14" s="1"/>
  <c r="I14" s="1"/>
  <c r="BR18"/>
  <c r="CM18" s="1"/>
  <c r="CN18" s="1"/>
  <c r="H18" s="1"/>
  <c r="I18" s="1"/>
  <c r="BR23"/>
  <c r="CM23" s="1"/>
  <c r="CN23" s="1"/>
  <c r="H23" s="1"/>
  <c r="I23" s="1"/>
  <c r="BR27"/>
  <c r="CM27" s="1"/>
  <c r="CN27" s="1"/>
  <c r="H27" s="1"/>
  <c r="I27" s="1"/>
  <c r="BR31"/>
  <c r="CM31" s="1"/>
  <c r="CN31" s="1"/>
  <c r="H31" s="1"/>
  <c r="I31" s="1"/>
  <c r="BR12"/>
  <c r="CM12" s="1"/>
  <c r="CN12" s="1"/>
  <c r="H12" s="1"/>
  <c r="I12" s="1"/>
  <c r="BR20"/>
  <c r="CM20" s="1"/>
  <c r="CN20" s="1"/>
  <c r="H20" s="1"/>
  <c r="I20" s="1"/>
  <c r="BR25"/>
  <c r="CM25" s="1"/>
  <c r="CN25" s="1"/>
  <c r="H25" s="1"/>
  <c r="I25" s="1"/>
  <c r="BR39"/>
  <c r="CM39" s="1"/>
  <c r="CN39" s="1"/>
  <c r="H39" s="1"/>
  <c r="I39" s="1"/>
  <c r="BR40"/>
  <c r="CM40" s="1"/>
  <c r="CN40" s="1"/>
  <c r="H40" s="1"/>
  <c r="I40" s="1"/>
  <c r="BR41"/>
  <c r="CM41" s="1"/>
  <c r="CN41" s="1"/>
  <c r="H41" s="1"/>
  <c r="I41" s="1"/>
  <c r="BR30"/>
  <c r="BR32"/>
  <c r="CM32" s="1"/>
  <c r="CN32" s="1"/>
  <c r="H32" s="1"/>
  <c r="I32" s="1"/>
  <c r="BR34"/>
  <c r="CM34" s="1"/>
  <c r="CN34" s="1"/>
  <c r="H34" s="1"/>
  <c r="I34" s="1"/>
  <c r="BR35"/>
  <c r="CM35" s="1"/>
  <c r="CN35" s="1"/>
  <c r="H35" s="1"/>
  <c r="I35" s="1"/>
  <c r="BR42"/>
  <c r="CM42" s="1"/>
  <c r="CN42" s="1"/>
  <c r="H42" s="1"/>
  <c r="I42" s="1"/>
  <c r="BR43"/>
  <c r="CM43" s="1"/>
  <c r="CN43" s="1"/>
  <c r="H43" s="1"/>
  <c r="I43" s="1"/>
  <c r="BR46"/>
  <c r="CM46" s="1"/>
  <c r="CN46" s="1"/>
  <c r="H46" s="1"/>
  <c r="I46" s="1"/>
</calcChain>
</file>

<file path=xl/sharedStrings.xml><?xml version="1.0" encoding="utf-8"?>
<sst xmlns="http://schemas.openxmlformats.org/spreadsheetml/2006/main" count="350" uniqueCount="136">
  <si>
    <t>PERINGATAN :: KOLOM INI TIDAK BOLEH DIGESER POSISINYA</t>
  </si>
  <si>
    <t>DAFTAR NILAI PESERTA DIDIK SMA NEGERI 8 SEMARANG</t>
  </si>
  <si>
    <t>Guru :</t>
  </si>
  <si>
    <t>Agus Priyo Sungkowo S.Pd</t>
  </si>
  <si>
    <t>Kelas X MIPA 4</t>
  </si>
  <si>
    <t xml:space="preserve">KELAS </t>
  </si>
  <si>
    <t>:</t>
  </si>
  <si>
    <t>Mapel :</t>
  </si>
  <si>
    <t>Bahasa Jawa [ Kelompok B (Wajib) ]</t>
  </si>
  <si>
    <t>didownload 01/02/2019</t>
  </si>
  <si>
    <t>DAFTAR NILAI SEMESTER GENAP</t>
  </si>
  <si>
    <t xml:space="preserve">Wali Kelas </t>
  </si>
  <si>
    <t>KKM :</t>
  </si>
  <si>
    <t>TAHUN PELAJARAN 2018/2019</t>
  </si>
  <si>
    <t>Semester Genap Tahun Pelajaran 2018/2019</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</si>
  <si>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</si>
  <si>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</si>
  <si>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</si>
  <si>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</si>
  <si>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</si>
  <si>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</si>
  <si>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</si>
  <si>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</si>
  <si>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</si>
  <si>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</si>
  <si>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</si>
  <si>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</si>
  <si>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</si>
  <si>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</si>
  <si>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</si>
  <si>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</si>
  <si>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</si>
  <si>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</si>
  <si>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</si>
  <si>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</si>
  <si>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</si>
  <si>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</si>
  <si>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</si>
  <si>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</si>
  <si>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</si>
  <si>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</si>
  <si>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</si>
  <si>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</si>
  <si>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</si>
  <si>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ADRIAN PRIATMAJA FIRMANSYAH</t>
  </si>
  <si>
    <t>Predikat Pengetahuan</t>
  </si>
  <si>
    <t>ALIF VIA AZZAHRA</t>
  </si>
  <si>
    <t>Minimal</t>
  </si>
  <si>
    <t>Maximal</t>
  </si>
  <si>
    <t>Predikat</t>
  </si>
  <si>
    <t>AMALIA ZULFA CHASANAH</t>
  </si>
  <si>
    <t>D</t>
  </si>
  <si>
    <t>AMANDA KUSDWIJAYANTI AZIS</t>
  </si>
  <si>
    <t>C</t>
  </si>
  <si>
    <t>APRILIA DIVA RACHMAWATI</t>
  </si>
  <si>
    <t>B</t>
  </si>
  <si>
    <t>ARDIAN CATUR PRASETYO</t>
  </si>
  <si>
    <t>AURA ANANDA DARADINANTY</t>
  </si>
  <si>
    <t>AZMI HENDRAS VYASA</t>
  </si>
  <si>
    <t>AZRIEL DEWANTARA PUTRA</t>
  </si>
  <si>
    <t>BHAITI WIDYA LESTARI</t>
  </si>
  <si>
    <t>BTARI FADIYA NABILAH</t>
  </si>
  <si>
    <t>KETERANGAN KETERAMPILAN</t>
  </si>
  <si>
    <t>CANDRA DANUARTA</t>
  </si>
  <si>
    <t>DHIA HASNA ADELLA PUTRI</t>
  </si>
  <si>
    <t>ELSA VERA KARLINA</t>
  </si>
  <si>
    <t>FEBRIANI ASHARI WAHYUDI</t>
  </si>
  <si>
    <t>Predikat Keterampilan</t>
  </si>
  <si>
    <t>FRISKA AMILIA PUTRI</t>
  </si>
  <si>
    <t>HANSEL FILBERT YERDYANO</t>
  </si>
  <si>
    <t>HUSNA NUR INAYAH</t>
  </si>
  <si>
    <t>KAILA FAIZATIN NU&amp;#039;MA</t>
  </si>
  <si>
    <t>MARCELL MAHAYUNA</t>
  </si>
  <si>
    <t>MAULIDA SHOFWAH</t>
  </si>
  <si>
    <t>MUHAMMAD AGUNG ALI NURDIN</t>
  </si>
  <si>
    <t>NABILLA SALMA</t>
  </si>
  <si>
    <t>NASYWA WAHYU YUMNA</t>
  </si>
  <si>
    <t>NURHALIZA PRASETYANI</t>
  </si>
  <si>
    <t>PAZCHA MAURA ANDIKAPUTRI</t>
  </si>
  <si>
    <t>REFIESTA LISTIYA ANGGRAENI</t>
  </si>
  <si>
    <t>RIZKY RONI DAFANDA</t>
  </si>
  <si>
    <t>ROSELIANA MAIMUNAH</t>
  </si>
  <si>
    <t>SAFHIRA BETY ANGGRAENI</t>
  </si>
  <si>
    <t>SALMA AULIA NAJIYYA</t>
  </si>
  <si>
    <t>SEVFI ANDRIYANI FEBRIYANINGSIH</t>
  </si>
  <si>
    <t>SHAUMA DHIYAA HAYYU</t>
  </si>
  <si>
    <t>ULYA FAUZIA</t>
  </si>
  <si>
    <t>VANNYA ERTRISILA TIONIRTA</t>
  </si>
  <si>
    <t>WAHYU INDAH AGUSTINA</t>
  </si>
  <si>
    <t>Kelas X MIPA 5</t>
  </si>
  <si>
    <t>ADINDA MEI ERAWATI</t>
  </si>
  <si>
    <t>ALAMSYAH LUHUR WICAKSANA</t>
  </si>
  <si>
    <t>ANISYA GHANIYA ELMA</t>
  </si>
  <si>
    <t>ANITA RAHMAWATI</t>
  </si>
  <si>
    <t>ARIADNE ARLENE IVANKA SHOFIE</t>
  </si>
  <si>
    <t>BHRAMASTIA FEBRIAN PRASETYO</t>
  </si>
  <si>
    <t>BIMA CHANDRA NARAWANGSA</t>
  </si>
  <si>
    <t>DANIS KURNIAWAN</t>
  </si>
  <si>
    <t>DEA ZAHRA KHAIRUNNISA</t>
  </si>
  <si>
    <t>DEVIKA SAFITRI</t>
  </si>
  <si>
    <t>DEWI PUSPA APRILIA</t>
  </si>
  <si>
    <t>DIDAN ANDRE</t>
  </si>
  <si>
    <t>DIVA SELLYNA</t>
  </si>
  <si>
    <t>DJENAR AJENG ARDJATI</t>
  </si>
  <si>
    <t>EVA LEVIANA MAHARANI</t>
  </si>
  <si>
    <t>FIKO CANCERIO</t>
  </si>
  <si>
    <t>GARIN DINDA AZZALEA</t>
  </si>
  <si>
    <t>GHINA ANA LATHIFAH</t>
  </si>
  <si>
    <t>HASNA HAFIYYAH</t>
  </si>
  <si>
    <t>ITSNAINI AYU SUKMAWATI</t>
  </si>
  <si>
    <t>KHARINA SEPTIANINGRUM</t>
  </si>
  <si>
    <t>KHAROMAH NUR HIDAYAH</t>
  </si>
  <si>
    <t>MALIKA ALLFATHANIA PRADJASASMITHA</t>
  </si>
  <si>
    <t>MOH NOVA RAMADHAN</t>
  </si>
  <si>
    <t>MUHAMMAD DAFFA</t>
  </si>
  <si>
    <t>MUHAMMAD REIZA</t>
  </si>
  <si>
    <t>NABILA AIDA AZ ZAHRO</t>
  </si>
  <si>
    <t>NAUFALDA SHABRINA GANI</t>
  </si>
  <si>
    <t>NURHALIZA PUTRI BERLIANA</t>
  </si>
  <si>
    <t>REVANNANDYA CRISTA AUVIA</t>
  </si>
  <si>
    <t>RM. HENDRATAMA RAFI SATRIA</t>
  </si>
  <si>
    <t>SANTIKA PUTRI PERMATASARI</t>
  </si>
  <si>
    <t>SHINTA ESTI FALLA</t>
  </si>
  <si>
    <t>SISILIA PRITA DEWI PURNAMANINGRUM</t>
  </si>
  <si>
    <t>VIA ANGELINA FIRDAUS</t>
  </si>
  <si>
    <t>YASHINTA GITA CAHYANI</t>
  </si>
  <si>
    <t>Menelaah teks Serat Wedhatama pupuh Sinom</t>
  </si>
  <si>
    <t>Memahami isi teks cerita Mahabharata</t>
  </si>
  <si>
    <t>menelaaah teks panatacara</t>
  </si>
  <si>
    <t>Memahami isi teks deskripsi tentang makanan tradisional Jawa</t>
  </si>
  <si>
    <t>Mengidenfitikasi kaidah penulisan aksara Jawa yang menggunakan aksara Angka</t>
  </si>
  <si>
    <t>menanggapi isi Serat Wedhatama pupuh Sinom</t>
  </si>
  <si>
    <t>Menulis sinopsis teks cerita Mahabharata</t>
  </si>
  <si>
    <t>membaca teknik teks panatacara</t>
  </si>
  <si>
    <t>menanggapi dan meceritakan kembali teks diskripsi tentang makanan tradisional Jawa</t>
  </si>
  <si>
    <t>menulis paragraf yang berhuruf Jawa yang menggunakan angka Jawa</t>
  </si>
</sst>
</file>

<file path=xl/styles.xml><?xml version="1.0" encoding="utf-8"?>
<styleSheet xmlns="http://schemas.openxmlformats.org/spreadsheetml/2006/main">
  <fonts count="22">
    <font>
      <sz val="11"/>
      <color rgb="FF000000"/>
      <name val="Calibri"/>
    </font>
    <font>
      <sz val="11"/>
      <color theme="1"/>
      <name val="Calibri"/>
      <family val="2"/>
      <charset val="1"/>
      <scheme val="minor"/>
    </font>
    <font>
      <b/>
      <sz val="11"/>
      <color rgb="FF000000"/>
      <name val="Calibri"/>
    </font>
    <font>
      <b/>
      <sz val="10"/>
      <color rgb="FF000000"/>
      <name val="Calibri"/>
    </font>
    <font>
      <b/>
      <sz val="10"/>
      <color rgb="FF000000"/>
      <name val="Arial"/>
    </font>
    <font>
      <sz val="11"/>
      <color rgb="FF000000"/>
      <name val="Arial"/>
    </font>
    <font>
      <sz val="10"/>
      <color rgb="FF000000"/>
      <name val="Arial"/>
    </font>
    <font>
      <sz val="9"/>
      <color rgb="FF000000"/>
      <name val="Calibri"/>
    </font>
    <font>
      <b/>
      <sz val="14"/>
      <color rgb="FF000000"/>
      <name val="Times New Roman"/>
    </font>
    <font>
      <sz val="10"/>
      <color rgb="FFFF0000"/>
      <name val="Times New Roman"/>
    </font>
    <font>
      <b/>
      <sz val="10"/>
      <color rgb="FF000000"/>
      <name val="Times New Roman"/>
    </font>
    <font>
      <b/>
      <sz val="14"/>
      <color rgb="FF000000"/>
      <name val="Segoe UI"/>
    </font>
    <font>
      <sz val="8"/>
      <color rgb="FF000000"/>
      <name val="Arial"/>
    </font>
    <font>
      <b/>
      <sz val="10"/>
      <color rgb="FF000000"/>
      <name val="Segoe UI"/>
    </font>
    <font>
      <sz val="10"/>
      <color rgb="FF000000"/>
      <name val="Segoe UI"/>
    </font>
    <font>
      <sz val="10"/>
      <color rgb="FF000000"/>
      <name val="Times New Roman"/>
    </font>
    <font>
      <b/>
      <sz val="12"/>
      <color rgb="FF000000"/>
      <name val="Segoe UI"/>
    </font>
    <font>
      <sz val="12"/>
      <color rgb="FF000000"/>
      <name val="Segoe UI"/>
    </font>
    <font>
      <b/>
      <sz val="12"/>
      <color rgb="FF000000"/>
      <name val="Arial"/>
    </font>
    <font>
      <b/>
      <sz val="11"/>
      <color rgb="FF000000"/>
      <name val="Times New Roman"/>
    </font>
    <font>
      <b/>
      <i/>
      <sz val="10"/>
      <color rgb="FF000000"/>
      <name val="Segoe UI"/>
    </font>
    <font>
      <sz val="11"/>
      <color rgb="FF000000"/>
      <name val="Calibri"/>
    </font>
  </fonts>
  <fills count="11">
    <fill>
      <patternFill patternType="none"/>
    </fill>
    <fill>
      <patternFill patternType="gray125"/>
    </fill>
    <fill>
      <patternFill patternType="none"/>
    </fill>
    <fill>
      <patternFill patternType="solid">
        <fgColor rgb="FFFFFF00"/>
        <bgColor rgb="FFFFFFFF"/>
      </patternFill>
    </fill>
    <fill>
      <patternFill patternType="solid">
        <fgColor rgb="FFFF0000"/>
        <bgColor rgb="FFFFFFFF"/>
      </patternFill>
    </fill>
    <fill>
      <patternFill patternType="solid">
        <fgColor rgb="FF92D050"/>
        <bgColor rgb="FFFFFFFF"/>
      </patternFill>
    </fill>
    <fill>
      <patternFill patternType="solid">
        <fgColor rgb="FFD99694"/>
        <bgColor rgb="FFD99594"/>
      </patternFill>
    </fill>
    <fill>
      <patternFill patternType="solid">
        <fgColor rgb="FFFFC000"/>
        <bgColor rgb="FFD99594"/>
      </patternFill>
    </fill>
    <fill>
      <patternFill patternType="solid">
        <fgColor rgb="FFD99594"/>
        <bgColor rgb="FFFFFFFF"/>
      </patternFill>
    </fill>
    <fill>
      <patternFill patternType="solid">
        <fgColor rgb="FFFFC000"/>
        <bgColor rgb="FFFFFFFF"/>
      </patternFill>
    </fill>
    <fill>
      <patternFill patternType="solid">
        <fgColor rgb="FFBFBFBF"/>
        <bgColor rgb="FFCCCC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
    <xf numFmtId="0" fontId="0" fillId="0" borderId="0"/>
    <xf numFmtId="0" fontId="1" fillId="2" borderId="0"/>
    <xf numFmtId="0" fontId="21" fillId="2" borderId="0"/>
  </cellStyleXfs>
  <cellXfs count="86">
    <xf numFmtId="0" fontId="0" fillId="2" borderId="0" xfId="0" applyFill="1"/>
    <xf numFmtId="0" fontId="2" fillId="2" borderId="0" xfId="0" applyFont="1" applyFill="1" applyAlignment="1">
      <alignment horizontal="left"/>
    </xf>
    <xf numFmtId="0" fontId="3" fillId="2" borderId="0" xfId="0" applyFont="1" applyFill="1" applyAlignment="1">
      <alignment horizontal="left"/>
    </xf>
    <xf numFmtId="0" fontId="4" fillId="2" borderId="0" xfId="0" applyFont="1" applyFill="1" applyAlignment="1">
      <alignment shrinkToFit="1"/>
    </xf>
    <xf numFmtId="0" fontId="5" fillId="2" borderId="0" xfId="0" applyFont="1" applyFill="1" applyAlignment="1">
      <alignment vertical="top"/>
    </xf>
    <xf numFmtId="0" fontId="6" fillId="2" borderId="0" xfId="0" applyFont="1" applyFill="1" applyAlignment="1">
      <alignment vertical="top"/>
    </xf>
    <xf numFmtId="0" fontId="2" fillId="3" borderId="1" xfId="0" applyFont="1" applyFill="1" applyBorder="1" applyAlignment="1">
      <alignment horizontal="left"/>
    </xf>
    <xf numFmtId="0" fontId="4" fillId="2" borderId="1" xfId="0" applyFont="1" applyFill="1" applyBorder="1" applyAlignment="1">
      <alignment shrinkToFit="1"/>
    </xf>
    <xf numFmtId="0" fontId="0" fillId="2" borderId="1" xfId="0" applyFill="1" applyBorder="1"/>
    <xf numFmtId="0" fontId="7" fillId="2" borderId="0" xfId="0" applyFont="1" applyFill="1"/>
    <xf numFmtId="0" fontId="8" fillId="2" borderId="0" xfId="0" applyFont="1" applyFill="1"/>
    <xf numFmtId="0" fontId="9" fillId="4" borderId="0" xfId="0" applyFont="1" applyFill="1" applyAlignment="1">
      <alignment horizontal="center" vertical="center"/>
    </xf>
    <xf numFmtId="0" fontId="0" fillId="5" borderId="0" xfId="0" applyFill="1"/>
    <xf numFmtId="0" fontId="0" fillId="2" borderId="0" xfId="0" applyFill="1"/>
    <xf numFmtId="0" fontId="10" fillId="6" borderId="1" xfId="0" applyFont="1" applyFill="1" applyBorder="1" applyAlignment="1" applyProtection="1">
      <alignment horizontal="center" vertical="center"/>
      <protection locked="0"/>
    </xf>
    <xf numFmtId="0" fontId="10" fillId="7" borderId="1" xfId="0" applyFont="1" applyFill="1" applyBorder="1" applyAlignment="1" applyProtection="1">
      <alignment horizontal="center" vertical="center"/>
      <protection locked="0"/>
    </xf>
    <xf numFmtId="0" fontId="0" fillId="8" borderId="1" xfId="0" applyFill="1" applyBorder="1" applyAlignment="1">
      <alignment horizontal="center"/>
    </xf>
    <xf numFmtId="0" fontId="0" fillId="8" borderId="1" xfId="0" applyFill="1" applyBorder="1" applyAlignment="1">
      <alignment horizontal="center" vertical="center"/>
    </xf>
    <xf numFmtId="0" fontId="0" fillId="2" borderId="1" xfId="0" applyFill="1" applyBorder="1" applyAlignment="1">
      <alignment horizontal="center"/>
    </xf>
    <xf numFmtId="3" fontId="0" fillId="2" borderId="2" xfId="0" applyNumberFormat="1" applyFill="1" applyBorder="1" applyAlignment="1">
      <alignment horizontal="center" vertical="top"/>
    </xf>
    <xf numFmtId="0" fontId="0" fillId="2" borderId="2" xfId="0" applyFill="1" applyBorder="1" applyAlignment="1">
      <alignment horizontal="center" vertical="top"/>
    </xf>
    <xf numFmtId="3" fontId="0" fillId="2" borderId="1" xfId="0" applyNumberFormat="1" applyFill="1" applyBorder="1" applyAlignment="1">
      <alignment horizontal="center" vertical="top"/>
    </xf>
    <xf numFmtId="0" fontId="0" fillId="2" borderId="1" xfId="0" applyFill="1" applyBorder="1" applyAlignment="1">
      <alignment horizontal="center" vertical="top"/>
    </xf>
    <xf numFmtId="0" fontId="0" fillId="2" borderId="0" xfId="0" applyFill="1" applyAlignment="1">
      <alignment horizontal="center"/>
    </xf>
    <xf numFmtId="0" fontId="0" fillId="9" borderId="1" xfId="0" applyFill="1" applyBorder="1" applyAlignment="1">
      <alignment horizontal="center"/>
    </xf>
    <xf numFmtId="0" fontId="0" fillId="9" borderId="1" xfId="0" applyFill="1" applyBorder="1" applyAlignment="1">
      <alignment horizontal="center" vertical="center"/>
    </xf>
    <xf numFmtId="0" fontId="11" fillId="2" borderId="0" xfId="0" applyFont="1" applyFill="1" applyAlignment="1">
      <alignment horizontal="left" vertical="center"/>
    </xf>
    <xf numFmtId="0" fontId="0" fillId="2" borderId="0" xfId="0" applyFill="1"/>
    <xf numFmtId="0" fontId="12" fillId="2" borderId="0" xfId="0" applyFont="1" applyFill="1" applyAlignment="1">
      <alignment vertical="center"/>
    </xf>
    <xf numFmtId="0" fontId="6" fillId="2" borderId="0" xfId="0" applyFont="1" applyFill="1" applyAlignment="1">
      <alignment vertical="top"/>
    </xf>
    <xf numFmtId="0" fontId="4" fillId="2" borderId="0" xfId="0" applyFont="1" applyFill="1" applyAlignment="1">
      <alignment vertical="center"/>
    </xf>
    <xf numFmtId="0" fontId="13" fillId="2" borderId="3" xfId="0" applyFont="1" applyFill="1" applyBorder="1" applyAlignment="1">
      <alignment horizontal="centerContinuous" vertical="center"/>
    </xf>
    <xf numFmtId="0" fontId="13" fillId="2" borderId="4" xfId="0" applyFont="1" applyFill="1" applyBorder="1" applyAlignment="1">
      <alignment horizontal="centerContinuous" vertical="center"/>
    </xf>
    <xf numFmtId="0" fontId="13" fillId="2" borderId="5" xfId="0" applyFont="1" applyFill="1" applyBorder="1" applyAlignment="1">
      <alignment horizontal="centerContinuous" vertical="center"/>
    </xf>
    <xf numFmtId="0" fontId="0" fillId="2" borderId="6" xfId="0" applyFill="1" applyBorder="1"/>
    <xf numFmtId="0" fontId="8" fillId="2" borderId="0" xfId="0" applyFont="1" applyFill="1"/>
    <xf numFmtId="0" fontId="0" fillId="2" borderId="3" xfId="0" applyFill="1" applyBorder="1" applyAlignment="1">
      <alignment horizontal="center"/>
    </xf>
    <xf numFmtId="0" fontId="0" fillId="2" borderId="1" xfId="0" applyFill="1" applyBorder="1"/>
    <xf numFmtId="0" fontId="14" fillId="2" borderId="6" xfId="0" applyFont="1" applyFill="1" applyBorder="1" applyAlignment="1">
      <alignment horizontal="center" vertical="center"/>
    </xf>
    <xf numFmtId="0" fontId="14" fillId="2" borderId="6" xfId="0" applyFont="1" applyFill="1" applyBorder="1" applyAlignment="1">
      <alignment horizontal="center" vertical="center" shrinkToFit="1"/>
    </xf>
    <xf numFmtId="0" fontId="0" fillId="2" borderId="3" xfId="0" applyFill="1" applyBorder="1" applyAlignment="1">
      <alignment horizontal="center" vertical="center"/>
    </xf>
    <xf numFmtId="0" fontId="0" fillId="2" borderId="1" xfId="0" applyFill="1" applyBorder="1" applyAlignment="1">
      <alignment shrinkToFit="1"/>
    </xf>
    <xf numFmtId="0" fontId="14" fillId="2" borderId="1" xfId="0" applyFont="1" applyFill="1" applyBorder="1" applyAlignment="1" applyProtection="1">
      <alignment horizontal="center" vertical="center" shrinkToFit="1"/>
      <protection locked="0"/>
    </xf>
    <xf numFmtId="2" fontId="14" fillId="2" borderId="1" xfId="0" applyNumberFormat="1" applyFont="1" applyFill="1" applyBorder="1" applyAlignment="1" applyProtection="1">
      <alignment horizontal="center" vertical="center" shrinkToFit="1"/>
      <protection locked="0"/>
    </xf>
    <xf numFmtId="1" fontId="13" fillId="2" borderId="1" xfId="0" applyNumberFormat="1" applyFont="1" applyFill="1" applyBorder="1" applyAlignment="1" applyProtection="1">
      <alignment horizontal="center" vertical="center" shrinkToFit="1"/>
      <protection locked="0"/>
    </xf>
    <xf numFmtId="0" fontId="0" fillId="2" borderId="6" xfId="0" applyFill="1" applyBorder="1" applyAlignment="1">
      <alignment shrinkToFit="1"/>
    </xf>
    <xf numFmtId="0" fontId="15" fillId="2" borderId="7" xfId="0" applyFont="1" applyFill="1" applyBorder="1" applyAlignment="1" applyProtection="1">
      <alignment horizontal="left" vertical="center"/>
      <protection hidden="1"/>
    </xf>
    <xf numFmtId="1" fontId="0" fillId="2" borderId="1" xfId="0" applyNumberFormat="1" applyFill="1" applyBorder="1"/>
    <xf numFmtId="0" fontId="0" fillId="2" borderId="8" xfId="0" applyFill="1" applyBorder="1"/>
    <xf numFmtId="0" fontId="14" fillId="2" borderId="9" xfId="0" applyFont="1" applyFill="1" applyBorder="1" applyAlignment="1">
      <alignment horizontal="center" vertical="center" shrinkToFit="1"/>
    </xf>
    <xf numFmtId="0" fontId="14" fillId="2" borderId="1" xfId="0" applyFont="1" applyFill="1" applyBorder="1" applyAlignment="1">
      <alignment horizontal="center" vertical="center" shrinkToFit="1"/>
    </xf>
    <xf numFmtId="0" fontId="0" fillId="2" borderId="0" xfId="0" applyFill="1"/>
    <xf numFmtId="0" fontId="0" fillId="2" borderId="1" xfId="0" applyFill="1" applyBorder="1" applyAlignment="1">
      <alignment shrinkToFit="1"/>
    </xf>
    <xf numFmtId="0" fontId="14" fillId="2" borderId="10" xfId="0" applyFont="1" applyFill="1" applyBorder="1" applyAlignment="1">
      <alignment horizontal="center" vertical="center"/>
    </xf>
    <xf numFmtId="0" fontId="13" fillId="2" borderId="10" xfId="0" applyFont="1" applyFill="1" applyBorder="1" applyAlignment="1">
      <alignment horizontal="centerContinuous" vertical="center"/>
    </xf>
    <xf numFmtId="0" fontId="14" fillId="2" borderId="9" xfId="0" applyFont="1" applyFill="1" applyBorder="1" applyAlignment="1">
      <alignment horizontal="center" vertical="center"/>
    </xf>
    <xf numFmtId="1" fontId="1" fillId="2" borderId="0" xfId="1" applyNumberFormat="1"/>
    <xf numFmtId="1" fontId="0" fillId="2" borderId="1" xfId="0" applyNumberFormat="1" applyFill="1" applyBorder="1" applyAlignment="1">
      <alignment horizontal="center" shrinkToFit="1"/>
    </xf>
    <xf numFmtId="1" fontId="0" fillId="0" borderId="0" xfId="0" applyNumberFormat="1"/>
    <xf numFmtId="0" fontId="19" fillId="10" borderId="1" xfId="0" applyFont="1" applyFill="1" applyBorder="1" applyAlignment="1">
      <alignment horizontal="center" vertical="center"/>
    </xf>
    <xf numFmtId="0" fontId="19" fillId="4" borderId="1" xfId="0" applyFont="1" applyFill="1" applyBorder="1" applyAlignment="1">
      <alignment horizontal="center" vertical="center"/>
    </xf>
    <xf numFmtId="0" fontId="19" fillId="6" borderId="1" xfId="0" applyFont="1" applyFill="1" applyBorder="1" applyAlignment="1" applyProtection="1">
      <alignment horizontal="center" vertical="center"/>
      <protection locked="0"/>
    </xf>
    <xf numFmtId="0" fontId="19" fillId="9" borderId="1" xfId="0" applyFont="1" applyFill="1" applyBorder="1" applyAlignment="1">
      <alignment horizontal="center"/>
    </xf>
    <xf numFmtId="0" fontId="19" fillId="3" borderId="12" xfId="0" applyFont="1" applyFill="1" applyBorder="1" applyAlignment="1">
      <alignment horizontal="center" vertical="center"/>
    </xf>
    <xf numFmtId="0" fontId="19" fillId="3" borderId="13" xfId="0" applyFont="1" applyFill="1" applyBorder="1" applyAlignment="1">
      <alignment horizontal="center" vertical="center"/>
    </xf>
    <xf numFmtId="0" fontId="19" fillId="3" borderId="10" xfId="0" applyFont="1" applyFill="1" applyBorder="1" applyAlignment="1">
      <alignment horizontal="center" vertical="center"/>
    </xf>
    <xf numFmtId="0" fontId="19" fillId="3" borderId="14" xfId="0" applyFont="1" applyFill="1" applyBorder="1" applyAlignment="1">
      <alignment horizontal="center" vertical="center"/>
    </xf>
    <xf numFmtId="0" fontId="19" fillId="3" borderId="15" xfId="0" applyFont="1" applyFill="1" applyBorder="1" applyAlignment="1">
      <alignment horizontal="center" vertical="center"/>
    </xf>
    <xf numFmtId="0" fontId="19" fillId="3" borderId="16" xfId="0" applyFont="1" applyFill="1" applyBorder="1" applyAlignment="1">
      <alignment horizontal="center" vertical="center"/>
    </xf>
    <xf numFmtId="0" fontId="18" fillId="4" borderId="0" xfId="0" applyFont="1" applyFill="1" applyAlignment="1">
      <alignment horizontal="center" vertical="center"/>
    </xf>
    <xf numFmtId="0" fontId="19" fillId="3" borderId="1" xfId="0" applyFont="1" applyFill="1" applyBorder="1" applyAlignment="1">
      <alignment horizontal="center" wrapText="1"/>
    </xf>
    <xf numFmtId="0" fontId="13" fillId="2" borderId="11" xfId="0" applyFont="1" applyFill="1" applyBorder="1" applyAlignment="1">
      <alignment horizontal="center" vertical="center" wrapText="1"/>
    </xf>
    <xf numFmtId="0" fontId="20" fillId="2" borderId="6" xfId="0" applyFont="1" applyFill="1" applyBorder="1" applyAlignment="1">
      <alignment horizontal="center" vertical="center" wrapText="1"/>
    </xf>
    <xf numFmtId="0" fontId="13" fillId="2" borderId="11" xfId="0" applyFont="1" applyFill="1" applyBorder="1" applyAlignment="1">
      <alignment horizontal="center" vertical="center"/>
    </xf>
    <xf numFmtId="0" fontId="13" fillId="2" borderId="2" xfId="0" applyFont="1" applyFill="1" applyBorder="1" applyAlignment="1">
      <alignment horizontal="center" vertical="center"/>
    </xf>
    <xf numFmtId="0" fontId="14" fillId="2" borderId="3" xfId="0" applyFont="1" applyFill="1" applyBorder="1" applyAlignment="1">
      <alignment horizontal="center" vertical="center"/>
    </xf>
    <xf numFmtId="0" fontId="14" fillId="2" borderId="4" xfId="0" applyFont="1" applyFill="1" applyBorder="1" applyAlignment="1">
      <alignment horizontal="center" vertical="center"/>
    </xf>
    <xf numFmtId="0" fontId="14" fillId="2" borderId="5" xfId="0" applyFont="1" applyFill="1" applyBorder="1" applyAlignment="1">
      <alignment horizontal="center" vertical="center"/>
    </xf>
    <xf numFmtId="0" fontId="2" fillId="2" borderId="1" xfId="0" applyFont="1" applyFill="1" applyBorder="1" applyAlignment="1">
      <alignment horizontal="center" vertical="center"/>
    </xf>
    <xf numFmtId="0" fontId="0" fillId="8" borderId="1" xfId="0" applyFill="1" applyBorder="1" applyAlignment="1">
      <alignment horizontal="center"/>
    </xf>
    <xf numFmtId="0" fontId="0" fillId="9" borderId="1" xfId="0" applyFill="1" applyBorder="1" applyAlignment="1">
      <alignment horizontal="center"/>
    </xf>
    <xf numFmtId="0" fontId="13" fillId="2" borderId="6" xfId="0" applyFont="1" applyFill="1" applyBorder="1" applyAlignment="1">
      <alignment horizontal="center" vertical="center"/>
    </xf>
    <xf numFmtId="0" fontId="16" fillId="2" borderId="11" xfId="0" applyFont="1" applyFill="1" applyBorder="1" applyAlignment="1">
      <alignment horizontal="center" vertical="center"/>
    </xf>
    <xf numFmtId="0" fontId="16" fillId="2" borderId="6" xfId="0" applyFont="1" applyFill="1" applyBorder="1" applyAlignment="1">
      <alignment horizontal="center" vertical="center"/>
    </xf>
    <xf numFmtId="0" fontId="17" fillId="2" borderId="6" xfId="0" applyFont="1" applyFill="1" applyBorder="1" applyAlignment="1">
      <alignment vertical="center"/>
    </xf>
    <xf numFmtId="0" fontId="14" fillId="2" borderId="12" xfId="0" applyFont="1" applyFill="1" applyBorder="1" applyAlignment="1">
      <alignment horizontal="center" vertical="center"/>
    </xf>
  </cellXfs>
  <cellStyles count="3">
    <cellStyle name="Normal" xfId="0" builtinId="0"/>
    <cellStyle name="Normal 2" xfId="2"/>
    <cellStyle name="Normal 3" xfId="1"/>
  </cellStyles>
  <dxfs count="11645">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G60"/>
  <sheetViews>
    <sheetView tabSelected="1" workbookViewId="0">
      <pane xSplit="3" ySplit="10" topLeftCell="AV11" activePane="bottomRight" state="frozen"/>
      <selection pane="topRight"/>
      <selection pane="bottomLeft"/>
      <selection pane="bottomRight" activeCell="BS17" sqref="BS17"/>
    </sheetView>
  </sheetViews>
  <sheetFormatPr defaultRowHeight="1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9" width="3.28515625" style="27" hidden="1" customWidth="1"/>
    <col min="70" max="70" width="4.28515625" style="27" customWidth="1"/>
    <col min="71" max="85" width="3.28515625" style="27" customWidth="1"/>
    <col min="86" max="90" width="3.28515625" style="27" hidden="1" customWidth="1"/>
    <col min="91" max="92" width="4.28515625" style="27" customWidth="1"/>
    <col min="93" max="93" width="3.28515625" style="27" customWidth="1"/>
    <col min="94" max="94" width="5.85546875" style="27" customWidth="1"/>
    <col min="95" max="95" width="51.5703125" style="27" customWidth="1"/>
    <col min="96" max="96" width="3.28515625" style="27" customWidth="1"/>
    <col min="97" max="97" width="5.85546875" style="27" customWidth="1"/>
    <col min="98" max="98" width="51.5703125" style="27" customWidth="1"/>
    <col min="99" max="100" width="8.5703125" style="27" customWidth="1"/>
    <col min="101" max="101" width="34.140625" style="27" customWidth="1"/>
    <col min="102" max="102" width="9.140625" customWidth="1"/>
    <col min="108" max="108" width="9" style="51" customWidth="1"/>
    <col min="109" max="110" width="9" style="51" hidden="1" customWidth="1"/>
    <col min="111" max="111" width="9" style="51" customWidth="1"/>
  </cols>
  <sheetData>
    <row r="1" spans="1:110" ht="20.25" customHeight="1">
      <c r="A1" s="11">
        <v>716</v>
      </c>
      <c r="B1" s="10"/>
      <c r="C1" s="69" t="s">
        <v>0</v>
      </c>
      <c r="D1" s="69"/>
      <c r="E1" s="69"/>
      <c r="F1" s="69"/>
      <c r="G1" s="69"/>
      <c r="H1" s="69"/>
      <c r="I1" s="69"/>
      <c r="J1" s="69"/>
      <c r="K1" s="69"/>
      <c r="L1" s="69"/>
      <c r="M1" s="69"/>
      <c r="O1" s="26" t="s">
        <v>1</v>
      </c>
      <c r="AX1" s="26"/>
    </row>
    <row r="2" spans="1:110">
      <c r="A2" s="1" t="s">
        <v>2</v>
      </c>
      <c r="B2" s="2"/>
      <c r="C2" s="3" t="s">
        <v>3</v>
      </c>
      <c r="E2" s="4" t="s">
        <v>4</v>
      </c>
      <c r="O2" s="27" t="s">
        <v>5</v>
      </c>
      <c r="P2" s="28"/>
      <c r="Q2" s="28"/>
      <c r="R2" s="28"/>
      <c r="S2" s="28" t="s">
        <v>6</v>
      </c>
      <c r="T2" s="28" t="str">
        <f>MID(E2,6,20)</f>
        <v xml:space="preserve"> X MIPA 4</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c r="E7" s="63" t="s">
        <v>16</v>
      </c>
      <c r="F7" s="64"/>
      <c r="G7" s="64"/>
      <c r="H7" s="64"/>
      <c r="I7" s="64"/>
      <c r="J7" s="65"/>
      <c r="K7" s="13"/>
      <c r="L7" s="70" t="s">
        <v>17</v>
      </c>
      <c r="M7" s="70"/>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c r="A8" s="59" t="s">
        <v>18</v>
      </c>
      <c r="B8" s="60" t="s">
        <v>19</v>
      </c>
      <c r="C8" s="59" t="s">
        <v>20</v>
      </c>
      <c r="E8" s="66"/>
      <c r="F8" s="67"/>
      <c r="G8" s="67"/>
      <c r="H8" s="67"/>
      <c r="I8" s="67"/>
      <c r="J8" s="68"/>
      <c r="K8" s="13"/>
      <c r="L8" s="70"/>
      <c r="M8" s="70"/>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71" t="s">
        <v>22</v>
      </c>
      <c r="AU8" s="73" t="s">
        <v>23</v>
      </c>
      <c r="AV8" s="82"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73" t="s">
        <v>23</v>
      </c>
      <c r="CN8" s="82" t="s">
        <v>24</v>
      </c>
      <c r="CO8" s="34"/>
      <c r="CP8" s="78" t="s">
        <v>26</v>
      </c>
      <c r="CQ8" s="78" t="s">
        <v>27</v>
      </c>
      <c r="CR8" s="34"/>
      <c r="CS8" s="78" t="s">
        <v>26</v>
      </c>
      <c r="CT8" s="78" t="s">
        <v>28</v>
      </c>
      <c r="CV8" s="35" t="s">
        <v>29</v>
      </c>
    </row>
    <row r="9" spans="1:110" ht="15" customHeight="1">
      <c r="A9" s="59"/>
      <c r="B9" s="60"/>
      <c r="C9" s="59"/>
      <c r="E9" s="61" t="s">
        <v>30</v>
      </c>
      <c r="F9" s="61"/>
      <c r="G9" s="61"/>
      <c r="H9" s="62" t="s">
        <v>31</v>
      </c>
      <c r="I9" s="62"/>
      <c r="J9" s="62"/>
      <c r="K9" s="13"/>
      <c r="L9" s="61" t="s">
        <v>32</v>
      </c>
      <c r="M9" s="61" t="s">
        <v>22</v>
      </c>
      <c r="N9" s="9"/>
      <c r="O9" s="75">
        <v>1</v>
      </c>
      <c r="P9" s="76"/>
      <c r="Q9" s="77"/>
      <c r="R9" s="75">
        <v>2</v>
      </c>
      <c r="S9" s="76"/>
      <c r="T9" s="77"/>
      <c r="U9" s="75">
        <v>3</v>
      </c>
      <c r="V9" s="76"/>
      <c r="W9" s="77"/>
      <c r="X9" s="75">
        <v>4</v>
      </c>
      <c r="Y9" s="76"/>
      <c r="Z9" s="77"/>
      <c r="AA9" s="75">
        <v>5</v>
      </c>
      <c r="AB9" s="76"/>
      <c r="AC9" s="77"/>
      <c r="AD9" s="73" t="s">
        <v>32</v>
      </c>
      <c r="AE9" s="75">
        <v>6</v>
      </c>
      <c r="AF9" s="76"/>
      <c r="AG9" s="77"/>
      <c r="AH9" s="75">
        <v>7</v>
      </c>
      <c r="AI9" s="76"/>
      <c r="AJ9" s="77"/>
      <c r="AK9" s="75">
        <v>8</v>
      </c>
      <c r="AL9" s="76"/>
      <c r="AM9" s="77"/>
      <c r="AN9" s="75">
        <v>9</v>
      </c>
      <c r="AO9" s="76"/>
      <c r="AP9" s="77"/>
      <c r="AQ9" s="75">
        <v>10</v>
      </c>
      <c r="AR9" s="76"/>
      <c r="AS9" s="77"/>
      <c r="AT9" s="72"/>
      <c r="AU9" s="81"/>
      <c r="AV9" s="83"/>
      <c r="AW9" s="34"/>
      <c r="AX9" s="85">
        <v>1</v>
      </c>
      <c r="AY9" s="76"/>
      <c r="AZ9" s="77"/>
      <c r="BA9" s="75">
        <v>2</v>
      </c>
      <c r="BB9" s="76"/>
      <c r="BC9" s="77"/>
      <c r="BD9" s="75">
        <v>3</v>
      </c>
      <c r="BE9" s="76"/>
      <c r="BF9" s="77"/>
      <c r="BG9" s="75">
        <v>4</v>
      </c>
      <c r="BH9" s="76"/>
      <c r="BI9" s="77"/>
      <c r="BJ9" s="75">
        <v>5</v>
      </c>
      <c r="BK9" s="76"/>
      <c r="BL9" s="77"/>
      <c r="BM9" s="53"/>
      <c r="BN9" s="53"/>
      <c r="BO9" s="53"/>
      <c r="BP9" s="53"/>
      <c r="BQ9" s="53"/>
      <c r="BR9" s="73" t="s">
        <v>32</v>
      </c>
      <c r="BS9" s="75">
        <v>6</v>
      </c>
      <c r="BT9" s="76"/>
      <c r="BU9" s="77"/>
      <c r="BV9" s="75">
        <v>7</v>
      </c>
      <c r="BW9" s="76"/>
      <c r="BX9" s="77"/>
      <c r="BY9" s="75">
        <v>8</v>
      </c>
      <c r="BZ9" s="76"/>
      <c r="CA9" s="77"/>
      <c r="CB9" s="75">
        <v>9</v>
      </c>
      <c r="CC9" s="76"/>
      <c r="CD9" s="77"/>
      <c r="CE9" s="75">
        <v>10</v>
      </c>
      <c r="CF9" s="76"/>
      <c r="CG9" s="77"/>
      <c r="CH9" s="55"/>
      <c r="CI9" s="55"/>
      <c r="CJ9" s="55"/>
      <c r="CK9" s="55"/>
      <c r="CL9" s="55"/>
      <c r="CM9" s="81"/>
      <c r="CN9" s="83"/>
      <c r="CO9" s="34"/>
      <c r="CP9" s="78"/>
      <c r="CQ9" s="78"/>
      <c r="CR9" s="34"/>
      <c r="CS9" s="78"/>
      <c r="CT9" s="78"/>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Menelaah teks Serat Wedhatama pupuh Sinom, Memahami isi teks cerita Mahabharata, menelaaah teks panatacara, Memahami isi teks deskripsi tentang makanan tradisional Jawa, Mengidenfitikasi kaidah penulisan aksara Jawa yang menggunakan aksara Angka, </v>
      </c>
    </row>
    <row r="10" spans="1:110">
      <c r="A10" s="59"/>
      <c r="B10" s="60"/>
      <c r="C10" s="59"/>
      <c r="E10" s="14" t="s">
        <v>35</v>
      </c>
      <c r="F10" s="14" t="s">
        <v>36</v>
      </c>
      <c r="G10" s="14" t="s">
        <v>37</v>
      </c>
      <c r="H10" s="15" t="s">
        <v>35</v>
      </c>
      <c r="I10" s="15" t="s">
        <v>36</v>
      </c>
      <c r="J10" s="15" t="s">
        <v>37</v>
      </c>
      <c r="K10" s="13"/>
      <c r="L10" s="61"/>
      <c r="M10" s="61"/>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74"/>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72"/>
      <c r="AU10" s="81"/>
      <c r="AV10" s="84"/>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74"/>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81"/>
      <c r="CN10" s="84"/>
      <c r="CO10" s="34"/>
      <c r="CP10" s="78"/>
      <c r="CQ10" s="78"/>
      <c r="CR10" s="34"/>
      <c r="CS10" s="78"/>
      <c r="CT10" s="78"/>
      <c r="CV10" s="40">
        <v>1</v>
      </c>
      <c r="CW10" s="52" t="s">
        <v>126</v>
      </c>
      <c r="DE10" s="51">
        <v>1</v>
      </c>
      <c r="DF10" s="51"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Memahami isi teks cerita Mahabharata, menelaaah teks panatacara, Memahami isi teks deskripsi tentang makanan tradisional Jawa, Mengidenfitikasi kaidah penulisan aksara Jawa yang menggunakan aksara Angka, Masih perlu peningkatan pemahaman Menelaah teks Serat Wedhatama pupuh Sinom.</v>
      </c>
    </row>
    <row r="11" spans="1:110">
      <c r="A11" s="8">
        <v>1</v>
      </c>
      <c r="B11" s="8">
        <v>114574</v>
      </c>
      <c r="C11" s="8" t="s">
        <v>44</v>
      </c>
      <c r="E11" s="47">
        <f t="shared" ref="E11:E42" si="0">AV11</f>
        <v>81</v>
      </c>
      <c r="F11" s="8" t="str">
        <f t="shared" ref="F11:F42" si="1">IF(E11="","",IF(E11&lt;=69,"D",IF(E11&lt;=75,"C",IF(E11&lt;=90,"B",IF(E11&lt;=100,"A","E")))))</f>
        <v>B</v>
      </c>
      <c r="G11" s="8" t="str">
        <f t="shared" ref="G11:G42" si="2">CQ11</f>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11" s="47">
        <f t="shared" ref="H11:H42" si="3">CN11</f>
        <v>80</v>
      </c>
      <c r="I11" s="8" t="str">
        <f t="shared" ref="I11:I42" si="4">IF(H11="","",IF(H11&lt;=69,"D",IF(H11&lt;=75,"C",IF(H11&lt;=90,"B",IF(H11&lt;=100,"A","E")))))</f>
        <v>B</v>
      </c>
      <c r="J11" s="8" t="str">
        <f t="shared" ref="J11:J42" si="5">CT11</f>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11" s="13"/>
      <c r="L11" s="41">
        <f t="shared" ref="L11:L42" si="6">AD11</f>
        <v>79</v>
      </c>
      <c r="M11" s="41">
        <f t="shared" ref="M11:M42" si="7">IF(COUNTBLANK(AT11:AT11),"",AT11)</f>
        <v>85</v>
      </c>
      <c r="O11" s="41">
        <v>80</v>
      </c>
      <c r="P11" s="41">
        <v>77</v>
      </c>
      <c r="Q11" s="42"/>
      <c r="R11" s="41"/>
      <c r="S11" s="41"/>
      <c r="T11" s="42"/>
      <c r="U11" s="41"/>
      <c r="V11" s="41"/>
      <c r="W11" s="42"/>
      <c r="X11" s="41"/>
      <c r="Y11" s="41"/>
      <c r="Z11" s="42"/>
      <c r="AA11" s="41"/>
      <c r="AB11" s="41"/>
      <c r="AC11" s="42"/>
      <c r="AD11" s="42">
        <f t="shared" ref="AD11:AD41" si="8">IF(AND(O11="",P11="",Q11=""),"",ROUND(AVERAGE(O11:AC11),0))</f>
        <v>79</v>
      </c>
      <c r="AE11" s="41">
        <v>80</v>
      </c>
      <c r="AF11" s="42"/>
      <c r="AG11" s="42"/>
      <c r="AH11" s="41">
        <v>85</v>
      </c>
      <c r="AI11" s="41"/>
      <c r="AJ11" s="42"/>
      <c r="AK11" s="41">
        <v>82</v>
      </c>
      <c r="AL11" s="41"/>
      <c r="AM11" s="42"/>
      <c r="AN11" s="41">
        <v>85</v>
      </c>
      <c r="AO11" s="41"/>
      <c r="AP11" s="42"/>
      <c r="AQ11" s="41">
        <v>75</v>
      </c>
      <c r="AR11" s="41"/>
      <c r="AS11" s="42"/>
      <c r="AT11" s="57">
        <v>85</v>
      </c>
      <c r="AU11" s="43">
        <f t="shared" ref="AU11:AU42" si="9">IF(AT11="","",AVERAGE(O11:AC11,AE11:AT11))</f>
        <v>81.125</v>
      </c>
      <c r="AV11" s="44">
        <f t="shared" ref="AV11:AV42" si="10">IF(AU11="","",ROUND(AU11,0))</f>
        <v>81</v>
      </c>
      <c r="AW11" s="45"/>
      <c r="AX11" s="41">
        <v>77</v>
      </c>
      <c r="AY11" s="41"/>
      <c r="AZ11" s="42"/>
      <c r="BA11" s="41"/>
      <c r="BB11" s="41"/>
      <c r="BC11" s="42"/>
      <c r="BD11" s="41"/>
      <c r="BE11" s="41"/>
      <c r="BF11" s="42"/>
      <c r="BG11" s="41"/>
      <c r="BH11" s="41"/>
      <c r="BI11" s="42"/>
      <c r="BJ11" s="41"/>
      <c r="BK11" s="41"/>
      <c r="BL11" s="42"/>
      <c r="BM11" s="42">
        <f t="shared" ref="BM11:BM42" si="11">IF(AND(AZ11="",AY11="",AX11=""),"",MAX(AX11:AZ11))</f>
        <v>77</v>
      </c>
      <c r="BN11" s="42" t="str">
        <f t="shared" ref="BN11:BN42" si="12">IF(AND(BB11="",BC11="",BA11=""),"",MAX(BA11:BC11))</f>
        <v/>
      </c>
      <c r="BO11" s="42" t="str">
        <f t="shared" ref="BO11:BO42" si="13">IF(AND(BD11="",BE11="",BF11=""),"",MAX(BD11:BF11))</f>
        <v/>
      </c>
      <c r="BP11" s="42" t="str">
        <f t="shared" ref="BP11:BP42" si="14">IF(AND(BG11="",BH11="",BI11=""),"",MAX(BG11:BI11))</f>
        <v/>
      </c>
      <c r="BQ11" s="42" t="str">
        <f t="shared" ref="BQ11:BQ42" si="15">IF(AND(BJ11="",BK11="",BL11=""),"",MAX(BJ11:BL11))</f>
        <v/>
      </c>
      <c r="BR11" s="42">
        <f t="shared" ref="BR11:BR42" si="16">IF(AND(BM11=""),"",ROUND(AVERAGE(BM11:BQ11),0))</f>
        <v>77</v>
      </c>
      <c r="BS11" s="41">
        <v>77</v>
      </c>
      <c r="BT11" s="41"/>
      <c r="BU11" s="42"/>
      <c r="BV11" s="41"/>
      <c r="BW11" s="41"/>
      <c r="BX11" s="42">
        <v>78</v>
      </c>
      <c r="BY11" s="41"/>
      <c r="BZ11" s="41">
        <v>78</v>
      </c>
      <c r="CA11" s="42"/>
      <c r="CB11" s="41"/>
      <c r="CC11" s="41">
        <v>87</v>
      </c>
      <c r="CD11" s="42"/>
      <c r="CE11" s="41"/>
      <c r="CF11" s="41">
        <v>82</v>
      </c>
      <c r="CG11" s="42"/>
      <c r="CH11" s="42">
        <f t="shared" ref="CH11:CH42" si="17">IF(AND(BU11="",BT11="",BS11=""),"",MAX(BS11:BU11))</f>
        <v>77</v>
      </c>
      <c r="CI11" s="42">
        <f t="shared" ref="CI11:CI42" si="18">IF(AND(BW11="",BX11="",BV11=""),"",MAX(BV11:BX11))</f>
        <v>78</v>
      </c>
      <c r="CJ11" s="42">
        <f t="shared" ref="CJ11:CJ42" si="19">IF(AND(BY11="",BZ11="",CA11=""),"",MAX(BY11:CA11))</f>
        <v>78</v>
      </c>
      <c r="CK11" s="42">
        <f t="shared" ref="CK11:CK42" si="20">IF(AND(CB11="",CC11="",CD11=""),"",MAX(CB11:CD11))</f>
        <v>87</v>
      </c>
      <c r="CL11" s="42">
        <f t="shared" ref="CL11:CL42" si="21">IF(AND(CE11="",CF11="",CG11=""),"",MAX(CE11:CG11))</f>
        <v>82</v>
      </c>
      <c r="CM11" s="43">
        <f t="shared" ref="CM11:CM42" si="22">IF(AND(CH11=""),"",AVERAGE(BR11,CH11:CL11))</f>
        <v>79.833333333333329</v>
      </c>
      <c r="CN11" s="44">
        <f t="shared" ref="CN11:CN42" si="23">IF(CM11="","",ROUND(CM11,0))</f>
        <v>80</v>
      </c>
      <c r="CO11" s="45"/>
      <c r="CP11" s="41">
        <v>5</v>
      </c>
      <c r="CQ11" s="46" t="str">
        <f t="shared" ref="CQ11:CQ42" si="24">IF(CP11="","",VLOOKUP(CP11,$DE$9:$DF$20,2,0))</f>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11" s="45"/>
      <c r="CS11" s="41">
        <v>5</v>
      </c>
      <c r="CT11" s="46" t="str">
        <f t="shared" ref="CT11:CT42" si="25">IF(CS11="","",VLOOKUP(CS11,$DE$22:$DF$33,2,0))</f>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11" s="40">
        <v>2</v>
      </c>
      <c r="CW11" s="52" t="s">
        <v>127</v>
      </c>
      <c r="CY11" s="79" t="s">
        <v>45</v>
      </c>
      <c r="CZ11" s="79"/>
      <c r="DA11" s="79"/>
      <c r="DE11" s="51">
        <v>2</v>
      </c>
      <c r="DF11" s="51"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Menelaah teks Serat Wedhatama pupuh Sinom, menelaaah teks panatacara, Memahami isi teks deskripsi tentang makanan tradisional Jawa, Mengidenfitikasi kaidah penulisan aksara Jawa yang menggunakan aksara Angka, Masih perlu peningkatan pemahaman Memahami isi teks cerita Mahabharata.</v>
      </c>
    </row>
    <row r="12" spans="1:110">
      <c r="A12" s="8">
        <v>2</v>
      </c>
      <c r="B12" s="8">
        <v>114590</v>
      </c>
      <c r="C12" s="8" t="s">
        <v>46</v>
      </c>
      <c r="E12" s="47">
        <f t="shared" si="0"/>
        <v>80</v>
      </c>
      <c r="F12" s="8" t="str">
        <f t="shared" si="1"/>
        <v>B</v>
      </c>
      <c r="G12"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12" s="47">
        <f t="shared" si="3"/>
        <v>82</v>
      </c>
      <c r="I12" s="8" t="str">
        <f t="shared" si="4"/>
        <v>B</v>
      </c>
      <c r="J12"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12" s="13"/>
      <c r="L12" s="41">
        <f t="shared" si="6"/>
        <v>89</v>
      </c>
      <c r="M12" s="41">
        <f t="shared" si="7"/>
        <v>77.5</v>
      </c>
      <c r="O12" s="41">
        <v>100</v>
      </c>
      <c r="P12" s="41">
        <v>77</v>
      </c>
      <c r="Q12" s="42"/>
      <c r="R12" s="41"/>
      <c r="S12" s="41"/>
      <c r="T12" s="42"/>
      <c r="U12" s="41"/>
      <c r="V12" s="41"/>
      <c r="W12" s="42"/>
      <c r="X12" s="41"/>
      <c r="Y12" s="41"/>
      <c r="Z12" s="42"/>
      <c r="AA12" s="41"/>
      <c r="AB12" s="41"/>
      <c r="AC12" s="42"/>
      <c r="AD12" s="42">
        <f t="shared" si="8"/>
        <v>89</v>
      </c>
      <c r="AE12" s="41">
        <v>70</v>
      </c>
      <c r="AF12" s="42"/>
      <c r="AG12" s="42"/>
      <c r="AH12" s="41">
        <v>75</v>
      </c>
      <c r="AI12" s="41"/>
      <c r="AJ12" s="42"/>
      <c r="AK12" s="41">
        <v>78</v>
      </c>
      <c r="AL12" s="41"/>
      <c r="AM12" s="42"/>
      <c r="AN12" s="41">
        <v>80</v>
      </c>
      <c r="AO12" s="41"/>
      <c r="AP12" s="42"/>
      <c r="AQ12" s="41">
        <v>80</v>
      </c>
      <c r="AR12" s="41"/>
      <c r="AS12" s="42"/>
      <c r="AT12" s="57">
        <v>77.5</v>
      </c>
      <c r="AU12" s="43">
        <f t="shared" si="9"/>
        <v>79.6875</v>
      </c>
      <c r="AV12" s="44">
        <f t="shared" si="10"/>
        <v>80</v>
      </c>
      <c r="AW12" s="45"/>
      <c r="AX12" s="41">
        <v>77</v>
      </c>
      <c r="AY12" s="41"/>
      <c r="AZ12" s="42"/>
      <c r="BA12" s="41"/>
      <c r="BB12" s="41"/>
      <c r="BC12" s="42"/>
      <c r="BD12" s="41"/>
      <c r="BE12" s="41"/>
      <c r="BF12" s="42"/>
      <c r="BG12" s="41"/>
      <c r="BH12" s="41"/>
      <c r="BI12" s="42"/>
      <c r="BJ12" s="41"/>
      <c r="BK12" s="41"/>
      <c r="BL12" s="42"/>
      <c r="BM12" s="42">
        <f t="shared" si="11"/>
        <v>77</v>
      </c>
      <c r="BN12" s="42" t="str">
        <f t="shared" si="12"/>
        <v/>
      </c>
      <c r="BO12" s="42" t="str">
        <f t="shared" si="13"/>
        <v/>
      </c>
      <c r="BP12" s="42" t="str">
        <f t="shared" si="14"/>
        <v/>
      </c>
      <c r="BQ12" s="42" t="str">
        <f t="shared" si="15"/>
        <v/>
      </c>
      <c r="BR12" s="42">
        <f t="shared" si="16"/>
        <v>77</v>
      </c>
      <c r="BS12" s="41">
        <v>77</v>
      </c>
      <c r="BT12" s="41"/>
      <c r="BU12" s="42"/>
      <c r="BV12" s="41"/>
      <c r="BW12" s="41"/>
      <c r="BX12" s="42">
        <v>80</v>
      </c>
      <c r="BY12" s="41"/>
      <c r="BZ12" s="41">
        <v>80</v>
      </c>
      <c r="CA12" s="42"/>
      <c r="CB12" s="41"/>
      <c r="CC12" s="41">
        <v>90</v>
      </c>
      <c r="CD12" s="42"/>
      <c r="CE12" s="41"/>
      <c r="CF12" s="41">
        <v>85</v>
      </c>
      <c r="CG12" s="42"/>
      <c r="CH12" s="42">
        <f t="shared" si="17"/>
        <v>77</v>
      </c>
      <c r="CI12" s="42">
        <f t="shared" si="18"/>
        <v>80</v>
      </c>
      <c r="CJ12" s="42">
        <f t="shared" si="19"/>
        <v>80</v>
      </c>
      <c r="CK12" s="42">
        <f t="shared" si="20"/>
        <v>90</v>
      </c>
      <c r="CL12" s="42">
        <f t="shared" si="21"/>
        <v>85</v>
      </c>
      <c r="CM12" s="43">
        <f t="shared" si="22"/>
        <v>81.5</v>
      </c>
      <c r="CN12" s="44">
        <f t="shared" si="23"/>
        <v>82</v>
      </c>
      <c r="CO12" s="45"/>
      <c r="CP12" s="41">
        <v>5</v>
      </c>
      <c r="CQ12"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12" s="45"/>
      <c r="CS12" s="41">
        <v>5</v>
      </c>
      <c r="CT12"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12" s="40">
        <v>3</v>
      </c>
      <c r="CW12" s="52" t="s">
        <v>128</v>
      </c>
      <c r="CY12" s="16" t="s">
        <v>47</v>
      </c>
      <c r="CZ12" s="17" t="s">
        <v>48</v>
      </c>
      <c r="DA12" s="17" t="s">
        <v>49</v>
      </c>
      <c r="DE12" s="51">
        <v>3</v>
      </c>
      <c r="DF12" s="51"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Menelaah teks Serat Wedhatama pupuh Sinom, Memahami isi teks cerita Mahabharata, Memahami isi teks deskripsi tentang makanan tradisional Jawa, Mengidenfitikasi kaidah penulisan aksara Jawa yang menggunakan aksara Angka, Masih perlu peningkatan pemahaman menelaaah teks panatacara.</v>
      </c>
    </row>
    <row r="13" spans="1:110">
      <c r="A13" s="8">
        <v>3</v>
      </c>
      <c r="B13" s="8">
        <v>114606</v>
      </c>
      <c r="C13" s="8" t="s">
        <v>50</v>
      </c>
      <c r="E13" s="47">
        <f t="shared" si="0"/>
        <v>80</v>
      </c>
      <c r="F13" s="8" t="str">
        <f t="shared" si="1"/>
        <v>B</v>
      </c>
      <c r="G13"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13" s="47">
        <f t="shared" si="3"/>
        <v>81</v>
      </c>
      <c r="I13" s="8" t="str">
        <f t="shared" si="4"/>
        <v>B</v>
      </c>
      <c r="J13"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13" s="13"/>
      <c r="L13" s="41">
        <f t="shared" si="6"/>
        <v>79</v>
      </c>
      <c r="M13" s="41">
        <f t="shared" si="7"/>
        <v>86.5</v>
      </c>
      <c r="O13" s="41">
        <v>80</v>
      </c>
      <c r="P13" s="41">
        <v>78</v>
      </c>
      <c r="Q13" s="42"/>
      <c r="R13" s="41"/>
      <c r="S13" s="41"/>
      <c r="T13" s="42"/>
      <c r="U13" s="41"/>
      <c r="V13" s="41"/>
      <c r="W13" s="42"/>
      <c r="X13" s="41"/>
      <c r="Y13" s="41"/>
      <c r="Z13" s="42"/>
      <c r="AA13" s="41"/>
      <c r="AB13" s="41"/>
      <c r="AC13" s="42"/>
      <c r="AD13" s="42">
        <f t="shared" si="8"/>
        <v>79</v>
      </c>
      <c r="AE13" s="41">
        <v>80</v>
      </c>
      <c r="AF13" s="42"/>
      <c r="AG13" s="42"/>
      <c r="AH13" s="41">
        <v>80</v>
      </c>
      <c r="AI13" s="41"/>
      <c r="AJ13" s="42"/>
      <c r="AK13" s="41">
        <v>80</v>
      </c>
      <c r="AL13" s="41"/>
      <c r="AM13" s="42"/>
      <c r="AN13" s="41">
        <v>80</v>
      </c>
      <c r="AO13" s="41"/>
      <c r="AP13" s="42"/>
      <c r="AQ13" s="41">
        <v>78</v>
      </c>
      <c r="AR13" s="41"/>
      <c r="AS13" s="42"/>
      <c r="AT13" s="57">
        <v>86.5</v>
      </c>
      <c r="AU13" s="43">
        <f t="shared" si="9"/>
        <v>80.3125</v>
      </c>
      <c r="AV13" s="44">
        <f t="shared" si="10"/>
        <v>80</v>
      </c>
      <c r="AW13" s="45"/>
      <c r="AX13" s="41">
        <v>78</v>
      </c>
      <c r="AY13" s="41"/>
      <c r="AZ13" s="42"/>
      <c r="BA13" s="41"/>
      <c r="BB13" s="41"/>
      <c r="BC13" s="42"/>
      <c r="BD13" s="41"/>
      <c r="BE13" s="41"/>
      <c r="BF13" s="42"/>
      <c r="BG13" s="41"/>
      <c r="BH13" s="41"/>
      <c r="BI13" s="42"/>
      <c r="BJ13" s="41"/>
      <c r="BK13" s="41"/>
      <c r="BL13" s="42"/>
      <c r="BM13" s="42">
        <f t="shared" si="11"/>
        <v>78</v>
      </c>
      <c r="BN13" s="42" t="str">
        <f t="shared" si="12"/>
        <v/>
      </c>
      <c r="BO13" s="42" t="str">
        <f t="shared" si="13"/>
        <v/>
      </c>
      <c r="BP13" s="42" t="str">
        <f t="shared" si="14"/>
        <v/>
      </c>
      <c r="BQ13" s="42" t="str">
        <f t="shared" si="15"/>
        <v/>
      </c>
      <c r="BR13" s="42">
        <f t="shared" si="16"/>
        <v>78</v>
      </c>
      <c r="BS13" s="41">
        <v>78</v>
      </c>
      <c r="BT13" s="41"/>
      <c r="BU13" s="42"/>
      <c r="BV13" s="41"/>
      <c r="BW13" s="41"/>
      <c r="BX13" s="42">
        <v>80</v>
      </c>
      <c r="BY13" s="41"/>
      <c r="BZ13" s="41">
        <v>80</v>
      </c>
      <c r="CA13" s="42"/>
      <c r="CB13" s="41"/>
      <c r="CC13" s="41">
        <v>90</v>
      </c>
      <c r="CD13" s="42"/>
      <c r="CE13" s="41"/>
      <c r="CF13" s="41">
        <v>82</v>
      </c>
      <c r="CG13" s="42"/>
      <c r="CH13" s="42">
        <f t="shared" si="17"/>
        <v>78</v>
      </c>
      <c r="CI13" s="42">
        <f t="shared" si="18"/>
        <v>80</v>
      </c>
      <c r="CJ13" s="42">
        <f t="shared" si="19"/>
        <v>80</v>
      </c>
      <c r="CK13" s="42">
        <f t="shared" si="20"/>
        <v>90</v>
      </c>
      <c r="CL13" s="42">
        <f t="shared" si="21"/>
        <v>82</v>
      </c>
      <c r="CM13" s="43">
        <f t="shared" si="22"/>
        <v>81.333333333333329</v>
      </c>
      <c r="CN13" s="44">
        <f t="shared" si="23"/>
        <v>81</v>
      </c>
      <c r="CO13" s="45"/>
      <c r="CP13" s="41">
        <v>5</v>
      </c>
      <c r="CQ13"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13" s="45"/>
      <c r="CS13" s="41">
        <v>5</v>
      </c>
      <c r="CT13"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13" s="40">
        <v>4</v>
      </c>
      <c r="CW13" s="52" t="s">
        <v>129</v>
      </c>
      <c r="CY13" s="18">
        <v>0</v>
      </c>
      <c r="CZ13" s="19">
        <v>69</v>
      </c>
      <c r="DA13" s="20" t="s">
        <v>51</v>
      </c>
      <c r="DE13" s="51">
        <v>4</v>
      </c>
      <c r="DF13" s="51"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Menelaah teks Serat Wedhatama pupuh Sinom, Memahami isi teks cerita Mahabharata, menelaaah teks panatacara, Mengidenfitikasi kaidah penulisan aksara Jawa yang menggunakan aksara Angka, Masih perlu peningkatan pemahaman Memahami isi teks deskripsi tentang makanan tradisional Jawa.</v>
      </c>
    </row>
    <row r="14" spans="1:110">
      <c r="A14" s="8">
        <v>4</v>
      </c>
      <c r="B14" s="8">
        <v>114622</v>
      </c>
      <c r="C14" s="8" t="s">
        <v>52</v>
      </c>
      <c r="E14" s="47">
        <f t="shared" si="0"/>
        <v>80</v>
      </c>
      <c r="F14" s="8" t="str">
        <f t="shared" si="1"/>
        <v>B</v>
      </c>
      <c r="G14"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14" s="47">
        <f t="shared" si="3"/>
        <v>80</v>
      </c>
      <c r="I14" s="8" t="str">
        <f t="shared" si="4"/>
        <v>B</v>
      </c>
      <c r="J14"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14" s="13"/>
      <c r="L14" s="41">
        <f t="shared" si="6"/>
        <v>78</v>
      </c>
      <c r="M14" s="41">
        <f t="shared" si="7"/>
        <v>74.5</v>
      </c>
      <c r="O14" s="41">
        <v>80</v>
      </c>
      <c r="P14" s="41">
        <v>75</v>
      </c>
      <c r="Q14" s="42"/>
      <c r="R14" s="41"/>
      <c r="S14" s="41"/>
      <c r="T14" s="42"/>
      <c r="U14" s="41"/>
      <c r="V14" s="41"/>
      <c r="W14" s="42"/>
      <c r="X14" s="41"/>
      <c r="Y14" s="41"/>
      <c r="Z14" s="42"/>
      <c r="AA14" s="41"/>
      <c r="AB14" s="41"/>
      <c r="AC14" s="42"/>
      <c r="AD14" s="42">
        <f t="shared" si="8"/>
        <v>78</v>
      </c>
      <c r="AE14" s="41">
        <v>82</v>
      </c>
      <c r="AF14" s="42"/>
      <c r="AG14" s="42"/>
      <c r="AH14" s="41">
        <v>85</v>
      </c>
      <c r="AI14" s="41"/>
      <c r="AJ14" s="42"/>
      <c r="AK14" s="41">
        <v>80</v>
      </c>
      <c r="AL14" s="41"/>
      <c r="AM14" s="42"/>
      <c r="AN14" s="41">
        <v>80</v>
      </c>
      <c r="AO14" s="41"/>
      <c r="AP14" s="42"/>
      <c r="AQ14" s="41">
        <v>80</v>
      </c>
      <c r="AR14" s="41"/>
      <c r="AS14" s="42"/>
      <c r="AT14" s="57">
        <v>74.5</v>
      </c>
      <c r="AU14" s="43">
        <f t="shared" si="9"/>
        <v>79.5625</v>
      </c>
      <c r="AV14" s="44">
        <f t="shared" si="10"/>
        <v>80</v>
      </c>
      <c r="AW14" s="45"/>
      <c r="AX14" s="41">
        <v>78</v>
      </c>
      <c r="AY14" s="41"/>
      <c r="AZ14" s="42"/>
      <c r="BA14" s="41"/>
      <c r="BB14" s="41"/>
      <c r="BC14" s="42"/>
      <c r="BD14" s="41"/>
      <c r="BE14" s="41"/>
      <c r="BF14" s="42"/>
      <c r="BG14" s="41"/>
      <c r="BH14" s="41"/>
      <c r="BI14" s="42"/>
      <c r="BJ14" s="41"/>
      <c r="BK14" s="41"/>
      <c r="BL14" s="42"/>
      <c r="BM14" s="42">
        <f t="shared" si="11"/>
        <v>78</v>
      </c>
      <c r="BN14" s="42" t="str">
        <f t="shared" si="12"/>
        <v/>
      </c>
      <c r="BO14" s="42" t="str">
        <f t="shared" si="13"/>
        <v/>
      </c>
      <c r="BP14" s="42" t="str">
        <f t="shared" si="14"/>
        <v/>
      </c>
      <c r="BQ14" s="42" t="str">
        <f t="shared" si="15"/>
        <v/>
      </c>
      <c r="BR14" s="42">
        <f t="shared" si="16"/>
        <v>78</v>
      </c>
      <c r="BS14" s="41">
        <v>78</v>
      </c>
      <c r="BT14" s="41"/>
      <c r="BU14" s="42"/>
      <c r="BV14" s="41"/>
      <c r="BW14" s="41"/>
      <c r="BX14" s="42">
        <v>75</v>
      </c>
      <c r="BY14" s="41"/>
      <c r="BZ14" s="41">
        <v>80</v>
      </c>
      <c r="CA14" s="42"/>
      <c r="CB14" s="41"/>
      <c r="CC14" s="41">
        <v>87</v>
      </c>
      <c r="CD14" s="42"/>
      <c r="CE14" s="41"/>
      <c r="CF14" s="41">
        <v>82</v>
      </c>
      <c r="CG14" s="42"/>
      <c r="CH14" s="42">
        <f t="shared" si="17"/>
        <v>78</v>
      </c>
      <c r="CI14" s="42">
        <f t="shared" si="18"/>
        <v>75</v>
      </c>
      <c r="CJ14" s="42">
        <f t="shared" si="19"/>
        <v>80</v>
      </c>
      <c r="CK14" s="42">
        <f t="shared" si="20"/>
        <v>87</v>
      </c>
      <c r="CL14" s="42">
        <f t="shared" si="21"/>
        <v>82</v>
      </c>
      <c r="CM14" s="43">
        <f t="shared" si="22"/>
        <v>80</v>
      </c>
      <c r="CN14" s="44">
        <f t="shared" si="23"/>
        <v>80</v>
      </c>
      <c r="CO14" s="45"/>
      <c r="CP14" s="41">
        <v>5</v>
      </c>
      <c r="CQ14"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14" s="45"/>
      <c r="CS14" s="41">
        <v>5</v>
      </c>
      <c r="CT14"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14" s="40">
        <v>5</v>
      </c>
      <c r="CW14" s="52" t="s">
        <v>130</v>
      </c>
      <c r="CY14" s="18">
        <v>70</v>
      </c>
      <c r="CZ14" s="21">
        <v>75</v>
      </c>
      <c r="DA14" s="22" t="s">
        <v>53</v>
      </c>
      <c r="DE14" s="51">
        <v>5</v>
      </c>
      <c r="DF14" s="51"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row>
    <row r="15" spans="1:110">
      <c r="A15" s="8">
        <v>5</v>
      </c>
      <c r="B15" s="8">
        <v>114638</v>
      </c>
      <c r="C15" s="8" t="s">
        <v>54</v>
      </c>
      <c r="E15" s="47">
        <f t="shared" si="0"/>
        <v>81</v>
      </c>
      <c r="F15" s="8" t="str">
        <f t="shared" si="1"/>
        <v>B</v>
      </c>
      <c r="G15"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15" s="47">
        <f t="shared" si="3"/>
        <v>81</v>
      </c>
      <c r="I15" s="8" t="str">
        <f t="shared" si="4"/>
        <v>B</v>
      </c>
      <c r="J15"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15" s="13"/>
      <c r="L15" s="41">
        <f t="shared" si="6"/>
        <v>84</v>
      </c>
      <c r="M15" s="41">
        <f t="shared" si="7"/>
        <v>83.5</v>
      </c>
      <c r="O15" s="41">
        <v>90</v>
      </c>
      <c r="P15" s="41">
        <v>77</v>
      </c>
      <c r="Q15" s="42"/>
      <c r="R15" s="41"/>
      <c r="S15" s="41"/>
      <c r="T15" s="42"/>
      <c r="U15" s="41"/>
      <c r="V15" s="41"/>
      <c r="W15" s="42"/>
      <c r="X15" s="41"/>
      <c r="Y15" s="41"/>
      <c r="Z15" s="42"/>
      <c r="AA15" s="41"/>
      <c r="AB15" s="41"/>
      <c r="AC15" s="42"/>
      <c r="AD15" s="42">
        <f t="shared" si="8"/>
        <v>84</v>
      </c>
      <c r="AE15" s="41">
        <v>70</v>
      </c>
      <c r="AF15" s="42"/>
      <c r="AG15" s="42"/>
      <c r="AH15" s="41">
        <v>80</v>
      </c>
      <c r="AI15" s="41"/>
      <c r="AJ15" s="42"/>
      <c r="AK15" s="41">
        <v>78</v>
      </c>
      <c r="AL15" s="41"/>
      <c r="AM15" s="42"/>
      <c r="AN15" s="41">
        <v>80</v>
      </c>
      <c r="AO15" s="41"/>
      <c r="AP15" s="42"/>
      <c r="AQ15" s="41">
        <v>90</v>
      </c>
      <c r="AR15" s="41"/>
      <c r="AS15" s="42"/>
      <c r="AT15" s="57">
        <v>83.5</v>
      </c>
      <c r="AU15" s="43">
        <f t="shared" si="9"/>
        <v>81.0625</v>
      </c>
      <c r="AV15" s="44">
        <f t="shared" si="10"/>
        <v>81</v>
      </c>
      <c r="AW15" s="45"/>
      <c r="AX15" s="41">
        <v>77</v>
      </c>
      <c r="AY15" s="41"/>
      <c r="AZ15" s="42"/>
      <c r="BA15" s="41"/>
      <c r="BB15" s="41"/>
      <c r="BC15" s="42"/>
      <c r="BD15" s="41"/>
      <c r="BE15" s="41"/>
      <c r="BF15" s="42"/>
      <c r="BG15" s="41"/>
      <c r="BH15" s="41"/>
      <c r="BI15" s="42"/>
      <c r="BJ15" s="41"/>
      <c r="BK15" s="41"/>
      <c r="BL15" s="42"/>
      <c r="BM15" s="42">
        <f t="shared" si="11"/>
        <v>77</v>
      </c>
      <c r="BN15" s="42" t="str">
        <f t="shared" si="12"/>
        <v/>
      </c>
      <c r="BO15" s="42" t="str">
        <f t="shared" si="13"/>
        <v/>
      </c>
      <c r="BP15" s="42" t="str">
        <f t="shared" si="14"/>
        <v/>
      </c>
      <c r="BQ15" s="42" t="str">
        <f t="shared" si="15"/>
        <v/>
      </c>
      <c r="BR15" s="42">
        <f t="shared" si="16"/>
        <v>77</v>
      </c>
      <c r="BS15" s="41">
        <v>77</v>
      </c>
      <c r="BT15" s="41"/>
      <c r="BU15" s="42"/>
      <c r="BV15" s="41"/>
      <c r="BW15" s="41"/>
      <c r="BX15" s="42">
        <v>80</v>
      </c>
      <c r="BY15" s="41"/>
      <c r="BZ15" s="41">
        <v>80</v>
      </c>
      <c r="CA15" s="42"/>
      <c r="CB15" s="41"/>
      <c r="CC15" s="41">
        <v>87</v>
      </c>
      <c r="CD15" s="42"/>
      <c r="CE15" s="41"/>
      <c r="CF15" s="41">
        <v>82</v>
      </c>
      <c r="CG15" s="42"/>
      <c r="CH15" s="42">
        <f t="shared" si="17"/>
        <v>77</v>
      </c>
      <c r="CI15" s="42">
        <f t="shared" si="18"/>
        <v>80</v>
      </c>
      <c r="CJ15" s="42">
        <f t="shared" si="19"/>
        <v>80</v>
      </c>
      <c r="CK15" s="42">
        <f t="shared" si="20"/>
        <v>87</v>
      </c>
      <c r="CL15" s="42">
        <f t="shared" si="21"/>
        <v>82</v>
      </c>
      <c r="CM15" s="43">
        <f t="shared" si="22"/>
        <v>80.5</v>
      </c>
      <c r="CN15" s="44">
        <f t="shared" si="23"/>
        <v>81</v>
      </c>
      <c r="CO15" s="45"/>
      <c r="CP15" s="41">
        <v>5</v>
      </c>
      <c r="CQ15"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15" s="45"/>
      <c r="CS15" s="41">
        <v>5</v>
      </c>
      <c r="CT15"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15" s="40">
        <v>6</v>
      </c>
      <c r="CW15" s="52"/>
      <c r="CY15" s="18">
        <v>76</v>
      </c>
      <c r="CZ15" s="21">
        <v>90</v>
      </c>
      <c r="DA15" s="22" t="s">
        <v>55</v>
      </c>
      <c r="DE15" s="51">
        <v>6</v>
      </c>
      <c r="DF15" s="51"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Menelaah teks Serat Wedhatama pupuh Sinom, Memahami isi teks cerita Mahabharata, menelaaah teks panatacara, Memahami isi teks deskripsi tentang makanan tradisional Jawa, Mengidenfitikasi kaidah penulisan aksara Jawa yang menggunakan aksara Angka, </v>
      </c>
    </row>
    <row r="16" spans="1:110">
      <c r="A16" s="8">
        <v>6</v>
      </c>
      <c r="B16" s="8">
        <v>114654</v>
      </c>
      <c r="C16" s="8" t="s">
        <v>56</v>
      </c>
      <c r="E16" s="47">
        <f t="shared" si="0"/>
        <v>80</v>
      </c>
      <c r="F16" s="8" t="str">
        <f t="shared" si="1"/>
        <v>B</v>
      </c>
      <c r="G16"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16" s="47">
        <f t="shared" si="3"/>
        <v>80</v>
      </c>
      <c r="I16" s="8" t="str">
        <f t="shared" si="4"/>
        <v>B</v>
      </c>
      <c r="J16"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16" s="13"/>
      <c r="L16" s="41">
        <f t="shared" si="6"/>
        <v>83</v>
      </c>
      <c r="M16" s="41">
        <f t="shared" si="7"/>
        <v>77.5</v>
      </c>
      <c r="O16" s="41">
        <v>90</v>
      </c>
      <c r="P16" s="41">
        <v>75</v>
      </c>
      <c r="Q16" s="42"/>
      <c r="R16" s="41"/>
      <c r="S16" s="41"/>
      <c r="T16" s="42"/>
      <c r="U16" s="41"/>
      <c r="V16" s="41"/>
      <c r="W16" s="42"/>
      <c r="X16" s="41"/>
      <c r="Y16" s="41"/>
      <c r="Z16" s="42"/>
      <c r="AA16" s="41"/>
      <c r="AB16" s="41"/>
      <c r="AC16" s="42"/>
      <c r="AD16" s="42">
        <f t="shared" si="8"/>
        <v>83</v>
      </c>
      <c r="AE16" s="41">
        <v>85</v>
      </c>
      <c r="AF16" s="42"/>
      <c r="AG16" s="42"/>
      <c r="AH16" s="41">
        <v>78</v>
      </c>
      <c r="AI16" s="41"/>
      <c r="AJ16" s="42"/>
      <c r="AK16" s="41">
        <v>78</v>
      </c>
      <c r="AL16" s="41"/>
      <c r="AM16" s="42"/>
      <c r="AN16" s="41">
        <v>80</v>
      </c>
      <c r="AO16" s="41"/>
      <c r="AP16" s="42"/>
      <c r="AQ16" s="41">
        <v>78</v>
      </c>
      <c r="AR16" s="41"/>
      <c r="AS16" s="42"/>
      <c r="AT16" s="57">
        <v>77.5</v>
      </c>
      <c r="AU16" s="43">
        <f t="shared" si="9"/>
        <v>80.1875</v>
      </c>
      <c r="AV16" s="44">
        <f t="shared" si="10"/>
        <v>80</v>
      </c>
      <c r="AW16" s="45"/>
      <c r="AX16" s="41">
        <v>75</v>
      </c>
      <c r="AY16" s="41"/>
      <c r="AZ16" s="42"/>
      <c r="BA16" s="41"/>
      <c r="BB16" s="41"/>
      <c r="BC16" s="42"/>
      <c r="BD16" s="41"/>
      <c r="BE16" s="41"/>
      <c r="BF16" s="42"/>
      <c r="BG16" s="41"/>
      <c r="BH16" s="41"/>
      <c r="BI16" s="42"/>
      <c r="BJ16" s="41"/>
      <c r="BK16" s="41"/>
      <c r="BL16" s="42"/>
      <c r="BM16" s="42">
        <f t="shared" si="11"/>
        <v>75</v>
      </c>
      <c r="BN16" s="42" t="str">
        <f t="shared" si="12"/>
        <v/>
      </c>
      <c r="BO16" s="42" t="str">
        <f t="shared" si="13"/>
        <v/>
      </c>
      <c r="BP16" s="42" t="str">
        <f t="shared" si="14"/>
        <v/>
      </c>
      <c r="BQ16" s="42" t="str">
        <f t="shared" si="15"/>
        <v/>
      </c>
      <c r="BR16" s="42">
        <f t="shared" si="16"/>
        <v>75</v>
      </c>
      <c r="BS16" s="41">
        <v>80</v>
      </c>
      <c r="BT16" s="41"/>
      <c r="BU16" s="42"/>
      <c r="BV16" s="41"/>
      <c r="BW16" s="41"/>
      <c r="BX16" s="42">
        <v>80</v>
      </c>
      <c r="BY16" s="41"/>
      <c r="BZ16" s="41">
        <v>82</v>
      </c>
      <c r="CA16" s="42"/>
      <c r="CB16" s="41"/>
      <c r="CC16" s="41">
        <v>85</v>
      </c>
      <c r="CD16" s="42"/>
      <c r="CE16" s="41"/>
      <c r="CF16" s="41">
        <v>78</v>
      </c>
      <c r="CG16" s="42"/>
      <c r="CH16" s="42">
        <f t="shared" si="17"/>
        <v>80</v>
      </c>
      <c r="CI16" s="42">
        <f t="shared" si="18"/>
        <v>80</v>
      </c>
      <c r="CJ16" s="42">
        <f t="shared" si="19"/>
        <v>82</v>
      </c>
      <c r="CK16" s="42">
        <f t="shared" si="20"/>
        <v>85</v>
      </c>
      <c r="CL16" s="42">
        <f t="shared" si="21"/>
        <v>78</v>
      </c>
      <c r="CM16" s="43">
        <f t="shared" si="22"/>
        <v>80</v>
      </c>
      <c r="CN16" s="44">
        <f t="shared" si="23"/>
        <v>80</v>
      </c>
      <c r="CO16" s="45"/>
      <c r="CP16" s="41">
        <v>5</v>
      </c>
      <c r="CQ16"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16" s="45"/>
      <c r="CS16" s="41">
        <v>5</v>
      </c>
      <c r="CT16"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16" s="40">
        <v>7</v>
      </c>
      <c r="CW16" s="52"/>
      <c r="CY16" s="18">
        <v>91</v>
      </c>
      <c r="CZ16" s="21">
        <v>100</v>
      </c>
      <c r="DA16" s="22" t="s">
        <v>15</v>
      </c>
      <c r="DE16" s="51">
        <v>7</v>
      </c>
      <c r="DF16" s="51"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Menelaah teks Serat Wedhatama pupuh Sinom, Memahami isi teks cerita Mahabharata, menelaaah teks panatacara, Memahami isi teks deskripsi tentang makanan tradisional Jawa, Mengidenfitikasi kaidah penulisan aksara Jawa yang menggunakan aksara Angka, </v>
      </c>
    </row>
    <row r="17" spans="1:110">
      <c r="A17" s="8">
        <v>7</v>
      </c>
      <c r="B17" s="8">
        <v>114670</v>
      </c>
      <c r="C17" s="8" t="s">
        <v>57</v>
      </c>
      <c r="E17" s="47">
        <f t="shared" si="0"/>
        <v>82</v>
      </c>
      <c r="F17" s="8" t="str">
        <f t="shared" si="1"/>
        <v>B</v>
      </c>
      <c r="G17"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17" s="47">
        <f t="shared" si="3"/>
        <v>81</v>
      </c>
      <c r="I17" s="8" t="str">
        <f t="shared" si="4"/>
        <v>B</v>
      </c>
      <c r="J17"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17" s="13"/>
      <c r="L17" s="41">
        <f t="shared" si="6"/>
        <v>83</v>
      </c>
      <c r="M17" s="41">
        <f t="shared" si="7"/>
        <v>91</v>
      </c>
      <c r="O17" s="41">
        <v>90</v>
      </c>
      <c r="P17" s="41">
        <v>75</v>
      </c>
      <c r="Q17" s="42"/>
      <c r="R17" s="41"/>
      <c r="S17" s="41"/>
      <c r="T17" s="42"/>
      <c r="U17" s="41"/>
      <c r="V17" s="41"/>
      <c r="W17" s="42"/>
      <c r="X17" s="41"/>
      <c r="Y17" s="41"/>
      <c r="Z17" s="42"/>
      <c r="AA17" s="41"/>
      <c r="AB17" s="41"/>
      <c r="AC17" s="42"/>
      <c r="AD17" s="42">
        <f t="shared" si="8"/>
        <v>83</v>
      </c>
      <c r="AE17" s="41">
        <v>70</v>
      </c>
      <c r="AF17" s="42"/>
      <c r="AG17" s="42"/>
      <c r="AH17" s="41">
        <v>90</v>
      </c>
      <c r="AI17" s="41"/>
      <c r="AJ17" s="42"/>
      <c r="AK17" s="41">
        <v>78</v>
      </c>
      <c r="AL17" s="41"/>
      <c r="AM17" s="42"/>
      <c r="AN17" s="41">
        <v>80</v>
      </c>
      <c r="AO17" s="41"/>
      <c r="AP17" s="42"/>
      <c r="AQ17" s="41">
        <v>78</v>
      </c>
      <c r="AR17" s="41"/>
      <c r="AS17" s="42"/>
      <c r="AT17" s="57">
        <v>91</v>
      </c>
      <c r="AU17" s="43">
        <f t="shared" si="9"/>
        <v>81.5</v>
      </c>
      <c r="AV17" s="44">
        <f t="shared" si="10"/>
        <v>82</v>
      </c>
      <c r="AW17" s="45"/>
      <c r="AX17" s="41">
        <v>78</v>
      </c>
      <c r="AY17" s="41"/>
      <c r="AZ17" s="42"/>
      <c r="BA17" s="41"/>
      <c r="BB17" s="41"/>
      <c r="BC17" s="42"/>
      <c r="BD17" s="41"/>
      <c r="BE17" s="41"/>
      <c r="BF17" s="42"/>
      <c r="BG17" s="41"/>
      <c r="BH17" s="41"/>
      <c r="BI17" s="42"/>
      <c r="BJ17" s="41"/>
      <c r="BK17" s="41"/>
      <c r="BL17" s="42"/>
      <c r="BM17" s="42">
        <f t="shared" si="11"/>
        <v>78</v>
      </c>
      <c r="BN17" s="42" t="str">
        <f t="shared" si="12"/>
        <v/>
      </c>
      <c r="BO17" s="42" t="str">
        <f t="shared" si="13"/>
        <v/>
      </c>
      <c r="BP17" s="42" t="str">
        <f t="shared" si="14"/>
        <v/>
      </c>
      <c r="BQ17" s="42" t="str">
        <f t="shared" si="15"/>
        <v/>
      </c>
      <c r="BR17" s="42">
        <f t="shared" si="16"/>
        <v>78</v>
      </c>
      <c r="BS17" s="41">
        <v>78</v>
      </c>
      <c r="BT17" s="41"/>
      <c r="BU17" s="42"/>
      <c r="BV17" s="41"/>
      <c r="BW17" s="41"/>
      <c r="BX17" s="42">
        <v>80</v>
      </c>
      <c r="BY17" s="41"/>
      <c r="BZ17" s="41">
        <v>80</v>
      </c>
      <c r="CA17" s="42"/>
      <c r="CB17" s="41"/>
      <c r="CC17" s="41">
        <v>90</v>
      </c>
      <c r="CD17" s="42"/>
      <c r="CE17" s="41"/>
      <c r="CF17" s="41">
        <v>80</v>
      </c>
      <c r="CG17" s="42"/>
      <c r="CH17" s="42">
        <f t="shared" si="17"/>
        <v>78</v>
      </c>
      <c r="CI17" s="42">
        <f t="shared" si="18"/>
        <v>80</v>
      </c>
      <c r="CJ17" s="42">
        <f t="shared" si="19"/>
        <v>80</v>
      </c>
      <c r="CK17" s="42">
        <f t="shared" si="20"/>
        <v>90</v>
      </c>
      <c r="CL17" s="42">
        <f t="shared" si="21"/>
        <v>80</v>
      </c>
      <c r="CM17" s="43">
        <f t="shared" si="22"/>
        <v>81</v>
      </c>
      <c r="CN17" s="44">
        <f t="shared" si="23"/>
        <v>81</v>
      </c>
      <c r="CO17" s="45"/>
      <c r="CP17" s="41">
        <v>5</v>
      </c>
      <c r="CQ17"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17" s="45"/>
      <c r="CS17" s="41">
        <v>5</v>
      </c>
      <c r="CT17"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17" s="40">
        <v>8</v>
      </c>
      <c r="CW17" s="52"/>
      <c r="CY17" s="23"/>
      <c r="CZ17" s="23"/>
      <c r="DA17" s="23"/>
      <c r="DE17" s="51">
        <v>8</v>
      </c>
      <c r="DF17" s="51"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Menelaah teks Serat Wedhatama pupuh Sinom, Memahami isi teks cerita Mahabharata, menelaaah teks panatacara, Memahami isi teks deskripsi tentang makanan tradisional Jawa, Mengidenfitikasi kaidah penulisan aksara Jawa yang menggunakan aksara Angka, </v>
      </c>
    </row>
    <row r="18" spans="1:110">
      <c r="A18" s="8">
        <v>8</v>
      </c>
      <c r="B18" s="8">
        <v>114686</v>
      </c>
      <c r="C18" s="8" t="s">
        <v>58</v>
      </c>
      <c r="E18" s="47">
        <f t="shared" si="0"/>
        <v>83</v>
      </c>
      <c r="F18" s="8" t="str">
        <f t="shared" si="1"/>
        <v>B</v>
      </c>
      <c r="G18"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18" s="47">
        <f t="shared" si="3"/>
        <v>80</v>
      </c>
      <c r="I18" s="8" t="str">
        <f t="shared" si="4"/>
        <v>B</v>
      </c>
      <c r="J18"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18" s="13"/>
      <c r="L18" s="41">
        <f t="shared" si="6"/>
        <v>84</v>
      </c>
      <c r="M18" s="41">
        <f t="shared" si="7"/>
        <v>88</v>
      </c>
      <c r="O18" s="41">
        <v>90</v>
      </c>
      <c r="P18" s="41">
        <v>77</v>
      </c>
      <c r="Q18" s="42"/>
      <c r="R18" s="41"/>
      <c r="S18" s="41"/>
      <c r="T18" s="42"/>
      <c r="U18" s="41"/>
      <c r="V18" s="41"/>
      <c r="W18" s="42"/>
      <c r="X18" s="41"/>
      <c r="Y18" s="41"/>
      <c r="Z18" s="42"/>
      <c r="AA18" s="41"/>
      <c r="AB18" s="41"/>
      <c r="AC18" s="42"/>
      <c r="AD18" s="42">
        <f t="shared" si="8"/>
        <v>84</v>
      </c>
      <c r="AE18" s="41">
        <v>80</v>
      </c>
      <c r="AF18" s="42"/>
      <c r="AG18" s="42"/>
      <c r="AH18" s="41">
        <v>75</v>
      </c>
      <c r="AI18" s="41"/>
      <c r="AJ18" s="42"/>
      <c r="AK18" s="41">
        <v>80</v>
      </c>
      <c r="AL18" s="41"/>
      <c r="AM18" s="42"/>
      <c r="AN18" s="41">
        <v>80</v>
      </c>
      <c r="AO18" s="41"/>
      <c r="AP18" s="42"/>
      <c r="AQ18" s="41">
        <v>90</v>
      </c>
      <c r="AR18" s="41"/>
      <c r="AS18" s="42"/>
      <c r="AT18" s="57">
        <v>88</v>
      </c>
      <c r="AU18" s="43">
        <f t="shared" si="9"/>
        <v>82.5</v>
      </c>
      <c r="AV18" s="44">
        <f t="shared" si="10"/>
        <v>83</v>
      </c>
      <c r="AW18" s="45"/>
      <c r="AX18" s="41">
        <v>78</v>
      </c>
      <c r="AY18" s="41"/>
      <c r="AZ18" s="42"/>
      <c r="BA18" s="41"/>
      <c r="BB18" s="41"/>
      <c r="BC18" s="42"/>
      <c r="BD18" s="41"/>
      <c r="BE18" s="41"/>
      <c r="BF18" s="42"/>
      <c r="BG18" s="41"/>
      <c r="BH18" s="41"/>
      <c r="BI18" s="42"/>
      <c r="BJ18" s="41"/>
      <c r="BK18" s="41"/>
      <c r="BL18" s="42"/>
      <c r="BM18" s="42">
        <f t="shared" si="11"/>
        <v>78</v>
      </c>
      <c r="BN18" s="42" t="str">
        <f t="shared" si="12"/>
        <v/>
      </c>
      <c r="BO18" s="42" t="str">
        <f t="shared" si="13"/>
        <v/>
      </c>
      <c r="BP18" s="42" t="str">
        <f t="shared" si="14"/>
        <v/>
      </c>
      <c r="BQ18" s="42" t="str">
        <f t="shared" si="15"/>
        <v/>
      </c>
      <c r="BR18" s="42">
        <f t="shared" si="16"/>
        <v>78</v>
      </c>
      <c r="BS18" s="41">
        <v>78</v>
      </c>
      <c r="BT18" s="41"/>
      <c r="BU18" s="42"/>
      <c r="BV18" s="41"/>
      <c r="BW18" s="41"/>
      <c r="BX18" s="42">
        <v>78</v>
      </c>
      <c r="BY18" s="41"/>
      <c r="BZ18" s="41">
        <v>78</v>
      </c>
      <c r="CA18" s="42"/>
      <c r="CB18" s="41"/>
      <c r="CC18" s="41">
        <v>90</v>
      </c>
      <c r="CD18" s="42"/>
      <c r="CE18" s="41"/>
      <c r="CF18" s="41">
        <v>78</v>
      </c>
      <c r="CG18" s="42"/>
      <c r="CH18" s="42">
        <f t="shared" si="17"/>
        <v>78</v>
      </c>
      <c r="CI18" s="42">
        <f t="shared" si="18"/>
        <v>78</v>
      </c>
      <c r="CJ18" s="42">
        <f t="shared" si="19"/>
        <v>78</v>
      </c>
      <c r="CK18" s="42">
        <f t="shared" si="20"/>
        <v>90</v>
      </c>
      <c r="CL18" s="42">
        <f t="shared" si="21"/>
        <v>78</v>
      </c>
      <c r="CM18" s="43">
        <f t="shared" si="22"/>
        <v>80</v>
      </c>
      <c r="CN18" s="44">
        <f t="shared" si="23"/>
        <v>80</v>
      </c>
      <c r="CO18" s="45"/>
      <c r="CP18" s="41">
        <v>5</v>
      </c>
      <c r="CQ18"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18" s="45"/>
      <c r="CS18" s="41">
        <v>5</v>
      </c>
      <c r="CT18"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18" s="40">
        <v>9</v>
      </c>
      <c r="CW18" s="52"/>
      <c r="CY18" s="23"/>
      <c r="CZ18" s="23"/>
      <c r="DA18" s="23"/>
      <c r="DE18" s="51">
        <v>9</v>
      </c>
      <c r="DF18" s="51"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Menelaah teks Serat Wedhatama pupuh Sinom, Memahami isi teks cerita Mahabharata, menelaaah teks panatacara, Memahami isi teks deskripsi tentang makanan tradisional Jawa, Mengidenfitikasi kaidah penulisan aksara Jawa yang menggunakan aksara Angka, </v>
      </c>
    </row>
    <row r="19" spans="1:110">
      <c r="A19" s="8">
        <v>9</v>
      </c>
      <c r="B19" s="8">
        <v>114702</v>
      </c>
      <c r="C19" s="8" t="s">
        <v>59</v>
      </c>
      <c r="E19" s="47">
        <f t="shared" si="0"/>
        <v>80</v>
      </c>
      <c r="F19" s="8" t="str">
        <f t="shared" si="1"/>
        <v>B</v>
      </c>
      <c r="G19"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19" s="47">
        <f t="shared" si="3"/>
        <v>80</v>
      </c>
      <c r="I19" s="8" t="str">
        <f t="shared" si="4"/>
        <v>B</v>
      </c>
      <c r="J19"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19" s="13"/>
      <c r="L19" s="41">
        <f t="shared" si="6"/>
        <v>73</v>
      </c>
      <c r="M19" s="41">
        <f t="shared" si="7"/>
        <v>79</v>
      </c>
      <c r="O19" s="41">
        <v>70</v>
      </c>
      <c r="P19" s="41">
        <v>75</v>
      </c>
      <c r="Q19" s="42"/>
      <c r="R19" s="41"/>
      <c r="S19" s="41"/>
      <c r="T19" s="42"/>
      <c r="U19" s="41"/>
      <c r="V19" s="41"/>
      <c r="W19" s="42"/>
      <c r="X19" s="41"/>
      <c r="Y19" s="41"/>
      <c r="Z19" s="42"/>
      <c r="AA19" s="41"/>
      <c r="AB19" s="41"/>
      <c r="AC19" s="42"/>
      <c r="AD19" s="42">
        <f t="shared" si="8"/>
        <v>73</v>
      </c>
      <c r="AE19" s="41">
        <v>85</v>
      </c>
      <c r="AF19" s="42"/>
      <c r="AG19" s="42"/>
      <c r="AH19" s="41">
        <v>85</v>
      </c>
      <c r="AI19" s="41"/>
      <c r="AJ19" s="42"/>
      <c r="AK19" s="41">
        <v>82</v>
      </c>
      <c r="AL19" s="41"/>
      <c r="AM19" s="42"/>
      <c r="AN19" s="41">
        <v>80</v>
      </c>
      <c r="AO19" s="41"/>
      <c r="AP19" s="42"/>
      <c r="AQ19" s="41">
        <v>80</v>
      </c>
      <c r="AR19" s="41"/>
      <c r="AS19" s="42"/>
      <c r="AT19" s="57">
        <v>79</v>
      </c>
      <c r="AU19" s="43">
        <f t="shared" si="9"/>
        <v>79.5</v>
      </c>
      <c r="AV19" s="44">
        <f t="shared" si="10"/>
        <v>80</v>
      </c>
      <c r="AW19" s="45"/>
      <c r="AX19" s="41">
        <v>78</v>
      </c>
      <c r="AY19" s="41"/>
      <c r="AZ19" s="42"/>
      <c r="BA19" s="41"/>
      <c r="BB19" s="41"/>
      <c r="BC19" s="42"/>
      <c r="BD19" s="41"/>
      <c r="BE19" s="41"/>
      <c r="BF19" s="42"/>
      <c r="BG19" s="41"/>
      <c r="BH19" s="41"/>
      <c r="BI19" s="42"/>
      <c r="BJ19" s="41"/>
      <c r="BK19" s="41"/>
      <c r="BL19" s="42"/>
      <c r="BM19" s="42">
        <f t="shared" si="11"/>
        <v>78</v>
      </c>
      <c r="BN19" s="42" t="str">
        <f t="shared" si="12"/>
        <v/>
      </c>
      <c r="BO19" s="42" t="str">
        <f t="shared" si="13"/>
        <v/>
      </c>
      <c r="BP19" s="42" t="str">
        <f t="shared" si="14"/>
        <v/>
      </c>
      <c r="BQ19" s="42" t="str">
        <f t="shared" si="15"/>
        <v/>
      </c>
      <c r="BR19" s="42">
        <f t="shared" si="16"/>
        <v>78</v>
      </c>
      <c r="BS19" s="41">
        <v>78</v>
      </c>
      <c r="BT19" s="41"/>
      <c r="BU19" s="42"/>
      <c r="BV19" s="41"/>
      <c r="BW19" s="41"/>
      <c r="BX19" s="42">
        <v>80</v>
      </c>
      <c r="BY19" s="41"/>
      <c r="BZ19" s="41">
        <v>80</v>
      </c>
      <c r="CA19" s="42"/>
      <c r="CB19" s="41"/>
      <c r="CC19" s="41">
        <v>85</v>
      </c>
      <c r="CD19" s="42"/>
      <c r="CE19" s="41"/>
      <c r="CF19" s="41">
        <v>80</v>
      </c>
      <c r="CG19" s="42"/>
      <c r="CH19" s="42">
        <f t="shared" si="17"/>
        <v>78</v>
      </c>
      <c r="CI19" s="42">
        <f t="shared" si="18"/>
        <v>80</v>
      </c>
      <c r="CJ19" s="42">
        <f t="shared" si="19"/>
        <v>80</v>
      </c>
      <c r="CK19" s="42">
        <f t="shared" si="20"/>
        <v>85</v>
      </c>
      <c r="CL19" s="42">
        <f t="shared" si="21"/>
        <v>80</v>
      </c>
      <c r="CM19" s="43">
        <f t="shared" si="22"/>
        <v>80.166666666666671</v>
      </c>
      <c r="CN19" s="44">
        <f t="shared" si="23"/>
        <v>80</v>
      </c>
      <c r="CO19" s="45"/>
      <c r="CP19" s="41">
        <v>5</v>
      </c>
      <c r="CQ19"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19" s="45"/>
      <c r="CS19" s="41">
        <v>5</v>
      </c>
      <c r="CT19"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19" s="40">
        <v>10</v>
      </c>
      <c r="CW19" s="52"/>
      <c r="CY19" s="23"/>
      <c r="CZ19" s="23"/>
      <c r="DA19" s="23"/>
      <c r="DE19" s="51">
        <v>10</v>
      </c>
      <c r="DF19" s="51"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Menelaah teks Serat Wedhatama pupuh Sinom, Memahami isi teks cerita Mahabharata, menelaaah teks panatacara, Memahami isi teks deskripsi tentang makanan tradisional Jawa, Mengidenfitikasi kaidah penulisan aksara Jawa yang menggunakan aksara Angka, </v>
      </c>
    </row>
    <row r="20" spans="1:110">
      <c r="A20" s="8">
        <v>10</v>
      </c>
      <c r="B20" s="8">
        <v>114718</v>
      </c>
      <c r="C20" s="8" t="s">
        <v>60</v>
      </c>
      <c r="E20" s="47">
        <f t="shared" si="0"/>
        <v>80</v>
      </c>
      <c r="F20" s="8" t="str">
        <f t="shared" si="1"/>
        <v>B</v>
      </c>
      <c r="G20"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0" s="47">
        <f t="shared" si="3"/>
        <v>80</v>
      </c>
      <c r="I20" s="8" t="str">
        <f t="shared" si="4"/>
        <v>B</v>
      </c>
      <c r="J20"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0" s="13"/>
      <c r="L20" s="41">
        <f t="shared" si="6"/>
        <v>73</v>
      </c>
      <c r="M20" s="41">
        <f t="shared" si="7"/>
        <v>70</v>
      </c>
      <c r="O20" s="41">
        <v>70</v>
      </c>
      <c r="P20" s="41">
        <v>76</v>
      </c>
      <c r="Q20" s="42"/>
      <c r="R20" s="41"/>
      <c r="S20" s="41"/>
      <c r="T20" s="42"/>
      <c r="U20" s="41"/>
      <c r="V20" s="41"/>
      <c r="W20" s="42"/>
      <c r="X20" s="41"/>
      <c r="Y20" s="41"/>
      <c r="Z20" s="42"/>
      <c r="AA20" s="41"/>
      <c r="AB20" s="41"/>
      <c r="AC20" s="42"/>
      <c r="AD20" s="42">
        <f t="shared" si="8"/>
        <v>73</v>
      </c>
      <c r="AE20" s="41">
        <v>80</v>
      </c>
      <c r="AF20" s="42"/>
      <c r="AG20" s="42"/>
      <c r="AH20" s="41">
        <v>85</v>
      </c>
      <c r="AI20" s="41"/>
      <c r="AJ20" s="42"/>
      <c r="AK20" s="41">
        <v>85</v>
      </c>
      <c r="AL20" s="41"/>
      <c r="AM20" s="42"/>
      <c r="AN20" s="41">
        <v>80</v>
      </c>
      <c r="AO20" s="41"/>
      <c r="AP20" s="42"/>
      <c r="AQ20" s="41">
        <v>90</v>
      </c>
      <c r="AR20" s="41"/>
      <c r="AS20" s="42"/>
      <c r="AT20" s="57">
        <v>70</v>
      </c>
      <c r="AU20" s="43">
        <f t="shared" si="9"/>
        <v>79.5</v>
      </c>
      <c r="AV20" s="44">
        <f t="shared" si="10"/>
        <v>80</v>
      </c>
      <c r="AW20" s="45"/>
      <c r="AX20" s="41">
        <v>77</v>
      </c>
      <c r="AY20" s="41"/>
      <c r="AZ20" s="42"/>
      <c r="BA20" s="41"/>
      <c r="BB20" s="41"/>
      <c r="BC20" s="42"/>
      <c r="BD20" s="41"/>
      <c r="BE20" s="41"/>
      <c r="BF20" s="42"/>
      <c r="BG20" s="41"/>
      <c r="BH20" s="41"/>
      <c r="BI20" s="42"/>
      <c r="BJ20" s="41"/>
      <c r="BK20" s="41"/>
      <c r="BL20" s="42"/>
      <c r="BM20" s="42">
        <f t="shared" si="11"/>
        <v>77</v>
      </c>
      <c r="BN20" s="42" t="str">
        <f t="shared" si="12"/>
        <v/>
      </c>
      <c r="BO20" s="42" t="str">
        <f t="shared" si="13"/>
        <v/>
      </c>
      <c r="BP20" s="42" t="str">
        <f t="shared" si="14"/>
        <v/>
      </c>
      <c r="BQ20" s="42" t="str">
        <f t="shared" si="15"/>
        <v/>
      </c>
      <c r="BR20" s="42">
        <f t="shared" si="16"/>
        <v>77</v>
      </c>
      <c r="BS20" s="41">
        <v>80</v>
      </c>
      <c r="BT20" s="41"/>
      <c r="BU20" s="42"/>
      <c r="BV20" s="41"/>
      <c r="BW20" s="41"/>
      <c r="BX20" s="42">
        <v>80</v>
      </c>
      <c r="BY20" s="41"/>
      <c r="BZ20" s="41">
        <v>77</v>
      </c>
      <c r="CA20" s="42"/>
      <c r="CB20" s="41"/>
      <c r="CC20" s="41">
        <v>78</v>
      </c>
      <c r="CD20" s="42"/>
      <c r="CE20" s="41"/>
      <c r="CF20" s="41">
        <v>85</v>
      </c>
      <c r="CG20" s="42"/>
      <c r="CH20" s="42">
        <f t="shared" si="17"/>
        <v>80</v>
      </c>
      <c r="CI20" s="42">
        <f t="shared" si="18"/>
        <v>80</v>
      </c>
      <c r="CJ20" s="42">
        <f t="shared" si="19"/>
        <v>77</v>
      </c>
      <c r="CK20" s="42">
        <f t="shared" si="20"/>
        <v>78</v>
      </c>
      <c r="CL20" s="42">
        <f t="shared" si="21"/>
        <v>85</v>
      </c>
      <c r="CM20" s="43">
        <f t="shared" si="22"/>
        <v>79.5</v>
      </c>
      <c r="CN20" s="44">
        <f t="shared" si="23"/>
        <v>80</v>
      </c>
      <c r="CO20" s="45"/>
      <c r="CP20" s="41">
        <v>5</v>
      </c>
      <c r="CQ20"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0" s="45"/>
      <c r="CS20" s="41">
        <v>5</v>
      </c>
      <c r="CT20"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Y20" s="23"/>
      <c r="CZ20" s="23"/>
      <c r="DA20" s="23"/>
      <c r="DE20" s="51">
        <v>11</v>
      </c>
      <c r="DF20" s="51" t="str">
        <f>(IF(CW10="","","Memiliki kemampuan pemahaman  "))&amp;(IF(CW10="","",CW10&amp;", "))&amp;(IF(CW11="","",CW11&amp;", "))&amp;(IF(CW12="","",CW12&amp;", "))&amp;(IF(CW13="","",CW13&amp;", "))&amp;(IF(CW14="","",CW14&amp;", "))&amp;(IF(CW15="","",CW15&amp;", "))&amp;(IF(CW16="","",CW16&amp;", "))&amp;(IF(CW17="","",CW17&amp;", "))&amp;(IF(CW18="","",CW18&amp;", "))&amp;(IF(CW19="","",CW19&amp;"."))</f>
        <v xml:space="preserve">Memiliki kemampuan pemahaman  Menelaah teks Serat Wedhatama pupuh Sinom, Memahami isi teks cerita Mahabharata, menelaaah teks panatacara, Memahami isi teks deskripsi tentang makanan tradisional Jawa, Mengidenfitikasi kaidah penulisan aksara Jawa yang menggunakan aksara Angka, </v>
      </c>
    </row>
    <row r="21" spans="1:110" ht="18.75" customHeight="1">
      <c r="A21" s="8">
        <v>11</v>
      </c>
      <c r="B21" s="8">
        <v>114734</v>
      </c>
      <c r="C21" s="8" t="s">
        <v>61</v>
      </c>
      <c r="E21" s="47">
        <f t="shared" si="0"/>
        <v>81</v>
      </c>
      <c r="F21" s="8" t="str">
        <f t="shared" si="1"/>
        <v>B</v>
      </c>
      <c r="G21"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1" s="47">
        <f t="shared" si="3"/>
        <v>81</v>
      </c>
      <c r="I21" s="8" t="str">
        <f t="shared" si="4"/>
        <v>B</v>
      </c>
      <c r="J21"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1" s="13"/>
      <c r="L21" s="41">
        <f t="shared" si="6"/>
        <v>83</v>
      </c>
      <c r="M21" s="41">
        <f t="shared" si="7"/>
        <v>77.5</v>
      </c>
      <c r="O21" s="41">
        <v>90</v>
      </c>
      <c r="P21" s="41">
        <v>76</v>
      </c>
      <c r="Q21" s="42"/>
      <c r="R21" s="41"/>
      <c r="S21" s="41"/>
      <c r="T21" s="42"/>
      <c r="U21" s="41"/>
      <c r="V21" s="41"/>
      <c r="W21" s="42"/>
      <c r="X21" s="41"/>
      <c r="Y21" s="41"/>
      <c r="Z21" s="42"/>
      <c r="AA21" s="41"/>
      <c r="AB21" s="41"/>
      <c r="AC21" s="42"/>
      <c r="AD21" s="42">
        <f t="shared" si="8"/>
        <v>83</v>
      </c>
      <c r="AE21" s="41">
        <v>70</v>
      </c>
      <c r="AF21" s="42"/>
      <c r="AG21" s="42"/>
      <c r="AH21" s="41">
        <v>90</v>
      </c>
      <c r="AI21" s="41"/>
      <c r="AJ21" s="42"/>
      <c r="AK21" s="41">
        <v>78</v>
      </c>
      <c r="AL21" s="41"/>
      <c r="AM21" s="42"/>
      <c r="AN21" s="41">
        <v>78</v>
      </c>
      <c r="AO21" s="41"/>
      <c r="AP21" s="42"/>
      <c r="AQ21" s="41">
        <v>90</v>
      </c>
      <c r="AR21" s="41"/>
      <c r="AS21" s="42"/>
      <c r="AT21" s="57">
        <v>77.5</v>
      </c>
      <c r="AU21" s="43">
        <f t="shared" si="9"/>
        <v>81.1875</v>
      </c>
      <c r="AV21" s="44">
        <f t="shared" si="10"/>
        <v>81</v>
      </c>
      <c r="AW21" s="45"/>
      <c r="AX21" s="41">
        <v>77</v>
      </c>
      <c r="AY21" s="41"/>
      <c r="AZ21" s="42"/>
      <c r="BA21" s="41"/>
      <c r="BB21" s="41"/>
      <c r="BC21" s="42"/>
      <c r="BD21" s="41"/>
      <c r="BE21" s="41"/>
      <c r="BF21" s="42"/>
      <c r="BG21" s="41"/>
      <c r="BH21" s="41"/>
      <c r="BI21" s="42"/>
      <c r="BJ21" s="41"/>
      <c r="BK21" s="41"/>
      <c r="BL21" s="42"/>
      <c r="BM21" s="42">
        <f t="shared" si="11"/>
        <v>77</v>
      </c>
      <c r="BN21" s="42" t="str">
        <f t="shared" si="12"/>
        <v/>
      </c>
      <c r="BO21" s="42" t="str">
        <f t="shared" si="13"/>
        <v/>
      </c>
      <c r="BP21" s="42" t="str">
        <f t="shared" si="14"/>
        <v/>
      </c>
      <c r="BQ21" s="42" t="str">
        <f t="shared" si="15"/>
        <v/>
      </c>
      <c r="BR21" s="42">
        <f t="shared" si="16"/>
        <v>77</v>
      </c>
      <c r="BS21" s="41">
        <v>77</v>
      </c>
      <c r="BT21" s="41"/>
      <c r="BU21" s="42"/>
      <c r="BV21" s="41"/>
      <c r="BW21" s="41"/>
      <c r="BX21" s="42">
        <v>80</v>
      </c>
      <c r="BY21" s="41"/>
      <c r="BZ21" s="41">
        <v>80</v>
      </c>
      <c r="CA21" s="42"/>
      <c r="CB21" s="41"/>
      <c r="CC21" s="41">
        <v>90</v>
      </c>
      <c r="CD21" s="42"/>
      <c r="CE21" s="41"/>
      <c r="CF21" s="41">
        <v>82</v>
      </c>
      <c r="CG21" s="42"/>
      <c r="CH21" s="42">
        <f t="shared" si="17"/>
        <v>77</v>
      </c>
      <c r="CI21" s="42">
        <f t="shared" si="18"/>
        <v>80</v>
      </c>
      <c r="CJ21" s="42">
        <f t="shared" si="19"/>
        <v>80</v>
      </c>
      <c r="CK21" s="42">
        <f t="shared" si="20"/>
        <v>90</v>
      </c>
      <c r="CL21" s="42">
        <f t="shared" si="21"/>
        <v>82</v>
      </c>
      <c r="CM21" s="43">
        <f t="shared" si="22"/>
        <v>81</v>
      </c>
      <c r="CN21" s="44">
        <f t="shared" si="23"/>
        <v>81</v>
      </c>
      <c r="CO21" s="45"/>
      <c r="CP21" s="41">
        <v>5</v>
      </c>
      <c r="CQ21"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1" s="45"/>
      <c r="CS21" s="41">
        <v>5</v>
      </c>
      <c r="CT21"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21" s="35" t="s">
        <v>62</v>
      </c>
      <c r="CY21" s="23"/>
      <c r="CZ21" s="23"/>
      <c r="DA21" s="23"/>
    </row>
    <row r="22" spans="1:110">
      <c r="A22" s="8">
        <v>12</v>
      </c>
      <c r="B22" s="8">
        <v>114750</v>
      </c>
      <c r="C22" s="8" t="s">
        <v>63</v>
      </c>
      <c r="E22" s="47">
        <f t="shared" si="0"/>
        <v>80</v>
      </c>
      <c r="F22" s="8" t="str">
        <f t="shared" si="1"/>
        <v>B</v>
      </c>
      <c r="G22"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2" s="47">
        <f t="shared" si="3"/>
        <v>80</v>
      </c>
      <c r="I22" s="8" t="str">
        <f t="shared" si="4"/>
        <v>B</v>
      </c>
      <c r="J22"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2" s="13"/>
      <c r="L22" s="41">
        <f t="shared" si="6"/>
        <v>83</v>
      </c>
      <c r="M22" s="41">
        <f t="shared" si="7"/>
        <v>74.5</v>
      </c>
      <c r="O22" s="41">
        <v>90</v>
      </c>
      <c r="P22" s="41">
        <v>76</v>
      </c>
      <c r="Q22" s="42"/>
      <c r="R22" s="41"/>
      <c r="S22" s="41"/>
      <c r="T22" s="42"/>
      <c r="U22" s="41"/>
      <c r="V22" s="41"/>
      <c r="W22" s="42"/>
      <c r="X22" s="41"/>
      <c r="Y22" s="41"/>
      <c r="Z22" s="42"/>
      <c r="AA22" s="41"/>
      <c r="AB22" s="41"/>
      <c r="AC22" s="42"/>
      <c r="AD22" s="42">
        <f t="shared" si="8"/>
        <v>83</v>
      </c>
      <c r="AE22" s="41">
        <v>80</v>
      </c>
      <c r="AF22" s="42"/>
      <c r="AG22" s="42"/>
      <c r="AH22" s="41">
        <v>78</v>
      </c>
      <c r="AI22" s="41"/>
      <c r="AJ22" s="42"/>
      <c r="AK22" s="41">
        <v>80</v>
      </c>
      <c r="AL22" s="41"/>
      <c r="AM22" s="42"/>
      <c r="AN22" s="41">
        <v>78</v>
      </c>
      <c r="AO22" s="41"/>
      <c r="AP22" s="42"/>
      <c r="AQ22" s="41">
        <v>80</v>
      </c>
      <c r="AR22" s="41"/>
      <c r="AS22" s="42"/>
      <c r="AT22" s="57">
        <v>74.5</v>
      </c>
      <c r="AU22" s="43">
        <f t="shared" si="9"/>
        <v>79.5625</v>
      </c>
      <c r="AV22" s="44">
        <f t="shared" si="10"/>
        <v>80</v>
      </c>
      <c r="AW22" s="45"/>
      <c r="AX22" s="41">
        <v>78</v>
      </c>
      <c r="AY22" s="41"/>
      <c r="AZ22" s="42"/>
      <c r="BA22" s="41"/>
      <c r="BB22" s="41"/>
      <c r="BC22" s="42"/>
      <c r="BD22" s="41"/>
      <c r="BE22" s="41"/>
      <c r="BF22" s="42"/>
      <c r="BG22" s="41"/>
      <c r="BH22" s="41"/>
      <c r="BI22" s="42"/>
      <c r="BJ22" s="41"/>
      <c r="BK22" s="41"/>
      <c r="BL22" s="42"/>
      <c r="BM22" s="42">
        <f t="shared" si="11"/>
        <v>78</v>
      </c>
      <c r="BN22" s="42" t="str">
        <f t="shared" si="12"/>
        <v/>
      </c>
      <c r="BO22" s="42" t="str">
        <f t="shared" si="13"/>
        <v/>
      </c>
      <c r="BP22" s="42" t="str">
        <f t="shared" si="14"/>
        <v/>
      </c>
      <c r="BQ22" s="42" t="str">
        <f t="shared" si="15"/>
        <v/>
      </c>
      <c r="BR22" s="42">
        <f t="shared" si="16"/>
        <v>78</v>
      </c>
      <c r="BS22" s="41">
        <v>78</v>
      </c>
      <c r="BT22" s="41"/>
      <c r="BU22" s="42"/>
      <c r="BV22" s="41"/>
      <c r="BW22" s="41"/>
      <c r="BX22" s="42">
        <v>79</v>
      </c>
      <c r="BY22" s="41"/>
      <c r="BZ22" s="41">
        <v>79</v>
      </c>
      <c r="CA22" s="42"/>
      <c r="CB22" s="41"/>
      <c r="CC22" s="41">
        <v>85</v>
      </c>
      <c r="CD22" s="42"/>
      <c r="CE22" s="41"/>
      <c r="CF22" s="41">
        <v>78</v>
      </c>
      <c r="CG22" s="42"/>
      <c r="CH22" s="42">
        <f t="shared" si="17"/>
        <v>78</v>
      </c>
      <c r="CI22" s="42">
        <f t="shared" si="18"/>
        <v>79</v>
      </c>
      <c r="CJ22" s="42">
        <f t="shared" si="19"/>
        <v>79</v>
      </c>
      <c r="CK22" s="42">
        <f t="shared" si="20"/>
        <v>85</v>
      </c>
      <c r="CL22" s="42">
        <f t="shared" si="21"/>
        <v>78</v>
      </c>
      <c r="CM22" s="43">
        <f t="shared" si="22"/>
        <v>79.5</v>
      </c>
      <c r="CN22" s="44">
        <f t="shared" si="23"/>
        <v>80</v>
      </c>
      <c r="CO22" s="45"/>
      <c r="CP22" s="41">
        <v>5</v>
      </c>
      <c r="CQ22"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2" s="45"/>
      <c r="CS22" s="41">
        <v>5</v>
      </c>
      <c r="CT22"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menanggapi isi Serat Wedhatama pupuh Sinom, Menulis sinopsis teks cerita Mahabharata, membaca teknik teks panatacara, menanggapi dan meceritakan kembali teks diskripsi tentang makanan tradisional Jawa, menulis paragraf yang berhuruf Jawa yang menggunakan angka Jawa, </v>
      </c>
    </row>
    <row r="23" spans="1:110">
      <c r="A23" s="8">
        <v>13</v>
      </c>
      <c r="B23" s="8">
        <v>114766</v>
      </c>
      <c r="C23" s="8" t="s">
        <v>64</v>
      </c>
      <c r="E23" s="47">
        <f t="shared" si="0"/>
        <v>81</v>
      </c>
      <c r="F23" s="8" t="str">
        <f t="shared" si="1"/>
        <v>B</v>
      </c>
      <c r="G23"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3" s="47">
        <f t="shared" si="3"/>
        <v>80</v>
      </c>
      <c r="I23" s="8" t="str">
        <f t="shared" si="4"/>
        <v>B</v>
      </c>
      <c r="J23"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3" s="13"/>
      <c r="L23" s="41">
        <f t="shared" si="6"/>
        <v>88</v>
      </c>
      <c r="M23" s="41">
        <f t="shared" si="7"/>
        <v>74.5</v>
      </c>
      <c r="O23" s="41">
        <v>100</v>
      </c>
      <c r="P23" s="41">
        <v>75</v>
      </c>
      <c r="Q23" s="42"/>
      <c r="R23" s="41"/>
      <c r="S23" s="41"/>
      <c r="T23" s="42"/>
      <c r="U23" s="41"/>
      <c r="V23" s="41"/>
      <c r="W23" s="42"/>
      <c r="X23" s="41"/>
      <c r="Y23" s="41"/>
      <c r="Z23" s="42"/>
      <c r="AA23" s="41"/>
      <c r="AB23" s="41"/>
      <c r="AC23" s="42"/>
      <c r="AD23" s="42">
        <f t="shared" si="8"/>
        <v>88</v>
      </c>
      <c r="AE23" s="41">
        <v>85</v>
      </c>
      <c r="AF23" s="42"/>
      <c r="AG23" s="42"/>
      <c r="AH23" s="41">
        <v>78</v>
      </c>
      <c r="AI23" s="41"/>
      <c r="AJ23" s="42"/>
      <c r="AK23" s="41">
        <v>78</v>
      </c>
      <c r="AL23" s="41"/>
      <c r="AM23" s="42"/>
      <c r="AN23" s="41">
        <v>80</v>
      </c>
      <c r="AO23" s="41"/>
      <c r="AP23" s="42"/>
      <c r="AQ23" s="41">
        <v>80</v>
      </c>
      <c r="AR23" s="41"/>
      <c r="AS23" s="42"/>
      <c r="AT23" s="57">
        <v>74.5</v>
      </c>
      <c r="AU23" s="43">
        <f t="shared" si="9"/>
        <v>81.3125</v>
      </c>
      <c r="AV23" s="44">
        <f t="shared" si="10"/>
        <v>81</v>
      </c>
      <c r="AW23" s="45"/>
      <c r="AX23" s="41">
        <v>80</v>
      </c>
      <c r="AY23" s="41"/>
      <c r="AZ23" s="42"/>
      <c r="BA23" s="41"/>
      <c r="BB23" s="41"/>
      <c r="BC23" s="42"/>
      <c r="BD23" s="41"/>
      <c r="BE23" s="41"/>
      <c r="BF23" s="42"/>
      <c r="BG23" s="41"/>
      <c r="BH23" s="41"/>
      <c r="BI23" s="42"/>
      <c r="BJ23" s="41"/>
      <c r="BK23" s="41"/>
      <c r="BL23" s="42"/>
      <c r="BM23" s="42">
        <f t="shared" si="11"/>
        <v>80</v>
      </c>
      <c r="BN23" s="42" t="str">
        <f t="shared" si="12"/>
        <v/>
      </c>
      <c r="BO23" s="42" t="str">
        <f t="shared" si="13"/>
        <v/>
      </c>
      <c r="BP23" s="42" t="str">
        <f t="shared" si="14"/>
        <v/>
      </c>
      <c r="BQ23" s="42" t="str">
        <f t="shared" si="15"/>
        <v/>
      </c>
      <c r="BR23" s="42">
        <f t="shared" si="16"/>
        <v>80</v>
      </c>
      <c r="BS23" s="41">
        <v>80</v>
      </c>
      <c r="BT23" s="41"/>
      <c r="BU23" s="42"/>
      <c r="BV23" s="41"/>
      <c r="BW23" s="41"/>
      <c r="BX23" s="42">
        <v>80</v>
      </c>
      <c r="BY23" s="41"/>
      <c r="BZ23" s="41">
        <v>78</v>
      </c>
      <c r="CA23" s="42"/>
      <c r="CB23" s="41"/>
      <c r="CC23" s="41">
        <v>87</v>
      </c>
      <c r="CD23" s="42"/>
      <c r="CE23" s="41"/>
      <c r="CF23" s="41">
        <v>77</v>
      </c>
      <c r="CG23" s="42"/>
      <c r="CH23" s="42">
        <f t="shared" si="17"/>
        <v>80</v>
      </c>
      <c r="CI23" s="42">
        <f t="shared" si="18"/>
        <v>80</v>
      </c>
      <c r="CJ23" s="42">
        <f t="shared" si="19"/>
        <v>78</v>
      </c>
      <c r="CK23" s="42">
        <f t="shared" si="20"/>
        <v>87</v>
      </c>
      <c r="CL23" s="42">
        <f t="shared" si="21"/>
        <v>77</v>
      </c>
      <c r="CM23" s="43">
        <f t="shared" si="22"/>
        <v>80.333333333333329</v>
      </c>
      <c r="CN23" s="44">
        <f t="shared" si="23"/>
        <v>80</v>
      </c>
      <c r="CO23" s="45"/>
      <c r="CP23" s="41">
        <v>5</v>
      </c>
      <c r="CQ23"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3" s="45"/>
      <c r="CS23" s="41">
        <v>5</v>
      </c>
      <c r="CT23"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23" s="40">
        <v>1</v>
      </c>
      <c r="CW23" s="52" t="s">
        <v>131</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Menulis sinopsis teks cerita Mahabharata, membaca teknik teks panatacara, menanggapi dan meceritakan kembali teks diskripsi tentang makanan tradisional Jawa, menulis paragraf yang berhuruf Jawa yang menggunakan angka Jawa, Masih perlu peningkatan keterampilan menanggapi isi Serat Wedhatama pupuh Sinom.</v>
      </c>
    </row>
    <row r="24" spans="1:110">
      <c r="A24" s="8">
        <v>14</v>
      </c>
      <c r="B24" s="8">
        <v>114782</v>
      </c>
      <c r="C24" s="8" t="s">
        <v>65</v>
      </c>
      <c r="E24" s="47">
        <f t="shared" si="0"/>
        <v>81</v>
      </c>
      <c r="F24" s="8" t="str">
        <f t="shared" si="1"/>
        <v>B</v>
      </c>
      <c r="G24"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4" s="47">
        <f t="shared" si="3"/>
        <v>80</v>
      </c>
      <c r="I24" s="8" t="str">
        <f t="shared" si="4"/>
        <v>B</v>
      </c>
      <c r="J24"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4" s="13"/>
      <c r="L24" s="41">
        <f t="shared" si="6"/>
        <v>88</v>
      </c>
      <c r="M24" s="41">
        <f t="shared" si="7"/>
        <v>77.5</v>
      </c>
      <c r="O24" s="41">
        <v>100</v>
      </c>
      <c r="P24" s="41">
        <v>75</v>
      </c>
      <c r="Q24" s="42"/>
      <c r="R24" s="41"/>
      <c r="S24" s="41"/>
      <c r="T24" s="42"/>
      <c r="U24" s="41"/>
      <c r="V24" s="41"/>
      <c r="W24" s="42"/>
      <c r="X24" s="41"/>
      <c r="Y24" s="41"/>
      <c r="Z24" s="42"/>
      <c r="AA24" s="41"/>
      <c r="AB24" s="41"/>
      <c r="AC24" s="42"/>
      <c r="AD24" s="42">
        <f t="shared" si="8"/>
        <v>88</v>
      </c>
      <c r="AE24" s="41">
        <v>70</v>
      </c>
      <c r="AF24" s="42"/>
      <c r="AG24" s="42"/>
      <c r="AH24" s="41">
        <v>90</v>
      </c>
      <c r="AI24" s="41"/>
      <c r="AJ24" s="42"/>
      <c r="AK24" s="41">
        <v>78</v>
      </c>
      <c r="AL24" s="41"/>
      <c r="AM24" s="42"/>
      <c r="AN24" s="41">
        <v>78</v>
      </c>
      <c r="AO24" s="41"/>
      <c r="AP24" s="42"/>
      <c r="AQ24" s="41">
        <v>78</v>
      </c>
      <c r="AR24" s="41"/>
      <c r="AS24" s="42"/>
      <c r="AT24" s="57">
        <v>77.5</v>
      </c>
      <c r="AU24" s="43">
        <f t="shared" si="9"/>
        <v>80.8125</v>
      </c>
      <c r="AV24" s="44">
        <f t="shared" si="10"/>
        <v>81</v>
      </c>
      <c r="AW24" s="45"/>
      <c r="AX24" s="41">
        <v>76</v>
      </c>
      <c r="AY24" s="41"/>
      <c r="AZ24" s="42"/>
      <c r="BA24" s="41"/>
      <c r="BB24" s="41"/>
      <c r="BC24" s="42"/>
      <c r="BD24" s="41"/>
      <c r="BE24" s="41"/>
      <c r="BF24" s="42"/>
      <c r="BG24" s="41"/>
      <c r="BH24" s="41"/>
      <c r="BI24" s="42"/>
      <c r="BJ24" s="41"/>
      <c r="BK24" s="41"/>
      <c r="BL24" s="42"/>
      <c r="BM24" s="42">
        <f t="shared" si="11"/>
        <v>76</v>
      </c>
      <c r="BN24" s="42" t="str">
        <f t="shared" si="12"/>
        <v/>
      </c>
      <c r="BO24" s="42" t="str">
        <f t="shared" si="13"/>
        <v/>
      </c>
      <c r="BP24" s="42" t="str">
        <f t="shared" si="14"/>
        <v/>
      </c>
      <c r="BQ24" s="42" t="str">
        <f t="shared" si="15"/>
        <v/>
      </c>
      <c r="BR24" s="42">
        <f t="shared" si="16"/>
        <v>76</v>
      </c>
      <c r="BS24" s="41">
        <v>76</v>
      </c>
      <c r="BT24" s="41"/>
      <c r="BU24" s="42"/>
      <c r="BV24" s="41"/>
      <c r="BW24" s="41"/>
      <c r="BX24" s="42">
        <v>79</v>
      </c>
      <c r="BY24" s="41"/>
      <c r="BZ24" s="41">
        <v>79</v>
      </c>
      <c r="CA24" s="42"/>
      <c r="CB24" s="41"/>
      <c r="CC24" s="41">
        <v>88</v>
      </c>
      <c r="CD24" s="42"/>
      <c r="CE24" s="41"/>
      <c r="CF24" s="41">
        <v>80</v>
      </c>
      <c r="CG24" s="42"/>
      <c r="CH24" s="42">
        <f t="shared" si="17"/>
        <v>76</v>
      </c>
      <c r="CI24" s="42">
        <f t="shared" si="18"/>
        <v>79</v>
      </c>
      <c r="CJ24" s="42">
        <f t="shared" si="19"/>
        <v>79</v>
      </c>
      <c r="CK24" s="42">
        <f t="shared" si="20"/>
        <v>88</v>
      </c>
      <c r="CL24" s="42">
        <f t="shared" si="21"/>
        <v>80</v>
      </c>
      <c r="CM24" s="43">
        <f t="shared" si="22"/>
        <v>79.666666666666671</v>
      </c>
      <c r="CN24" s="44">
        <f t="shared" si="23"/>
        <v>80</v>
      </c>
      <c r="CO24" s="45"/>
      <c r="CP24" s="41">
        <v>5</v>
      </c>
      <c r="CQ24"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4" s="45"/>
      <c r="CS24" s="41">
        <v>5</v>
      </c>
      <c r="CT24"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24" s="40">
        <v>2</v>
      </c>
      <c r="CW24" s="52" t="s">
        <v>132</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menanggapi isi Serat Wedhatama pupuh Sinom, membaca teknik teks panatacara, menanggapi dan meceritakan kembali teks diskripsi tentang makanan tradisional Jawa, menulis paragraf yang berhuruf Jawa yang menggunakan angka Jawa, Masih perlu peningkatan keterampilan Menulis sinopsis teks cerita Mahabharata.</v>
      </c>
    </row>
    <row r="25" spans="1:110">
      <c r="A25" s="8">
        <v>15</v>
      </c>
      <c r="B25" s="8">
        <v>114798</v>
      </c>
      <c r="C25" s="8" t="s">
        <v>66</v>
      </c>
      <c r="E25" s="47">
        <f t="shared" si="0"/>
        <v>81</v>
      </c>
      <c r="F25" s="8" t="str">
        <f t="shared" si="1"/>
        <v>B</v>
      </c>
      <c r="G25"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5" s="47">
        <f t="shared" si="3"/>
        <v>80</v>
      </c>
      <c r="I25" s="8" t="str">
        <f t="shared" si="4"/>
        <v>B</v>
      </c>
      <c r="J25"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5" s="13"/>
      <c r="L25" s="41">
        <f t="shared" si="6"/>
        <v>83</v>
      </c>
      <c r="M25" s="41">
        <f t="shared" si="7"/>
        <v>80.5</v>
      </c>
      <c r="O25" s="41">
        <v>90</v>
      </c>
      <c r="P25" s="41">
        <v>76</v>
      </c>
      <c r="Q25" s="42"/>
      <c r="R25" s="41"/>
      <c r="S25" s="41"/>
      <c r="T25" s="42"/>
      <c r="U25" s="41"/>
      <c r="V25" s="41"/>
      <c r="W25" s="42"/>
      <c r="X25" s="41"/>
      <c r="Y25" s="41"/>
      <c r="Z25" s="42"/>
      <c r="AA25" s="41"/>
      <c r="AB25" s="41"/>
      <c r="AC25" s="42"/>
      <c r="AD25" s="42">
        <f t="shared" si="8"/>
        <v>83</v>
      </c>
      <c r="AE25" s="41">
        <v>80</v>
      </c>
      <c r="AF25" s="42"/>
      <c r="AG25" s="42"/>
      <c r="AH25" s="41">
        <v>80</v>
      </c>
      <c r="AI25" s="41"/>
      <c r="AJ25" s="42"/>
      <c r="AK25" s="41">
        <v>75</v>
      </c>
      <c r="AL25" s="41"/>
      <c r="AM25" s="42"/>
      <c r="AN25" s="41">
        <v>80</v>
      </c>
      <c r="AO25" s="41"/>
      <c r="AP25" s="42"/>
      <c r="AQ25" s="41">
        <v>90</v>
      </c>
      <c r="AR25" s="41"/>
      <c r="AS25" s="42"/>
      <c r="AT25" s="57">
        <v>80.5</v>
      </c>
      <c r="AU25" s="43">
        <f t="shared" si="9"/>
        <v>81.4375</v>
      </c>
      <c r="AV25" s="44">
        <f t="shared" si="10"/>
        <v>81</v>
      </c>
      <c r="AW25" s="45"/>
      <c r="AX25" s="41">
        <v>78</v>
      </c>
      <c r="AY25" s="41"/>
      <c r="AZ25" s="42"/>
      <c r="BA25" s="41"/>
      <c r="BB25" s="41"/>
      <c r="BC25" s="42"/>
      <c r="BD25" s="41"/>
      <c r="BE25" s="41"/>
      <c r="BF25" s="42"/>
      <c r="BG25" s="41"/>
      <c r="BH25" s="41"/>
      <c r="BI25" s="42"/>
      <c r="BJ25" s="41"/>
      <c r="BK25" s="41"/>
      <c r="BL25" s="42"/>
      <c r="BM25" s="42">
        <f t="shared" si="11"/>
        <v>78</v>
      </c>
      <c r="BN25" s="42" t="str">
        <f t="shared" si="12"/>
        <v/>
      </c>
      <c r="BO25" s="42" t="str">
        <f t="shared" si="13"/>
        <v/>
      </c>
      <c r="BP25" s="42" t="str">
        <f t="shared" si="14"/>
        <v/>
      </c>
      <c r="BQ25" s="42" t="str">
        <f t="shared" si="15"/>
        <v/>
      </c>
      <c r="BR25" s="42">
        <f t="shared" si="16"/>
        <v>78</v>
      </c>
      <c r="BS25" s="41">
        <v>80</v>
      </c>
      <c r="BT25" s="41"/>
      <c r="BU25" s="42"/>
      <c r="BV25" s="41"/>
      <c r="BW25" s="41"/>
      <c r="BX25" s="42">
        <v>82</v>
      </c>
      <c r="BY25" s="41"/>
      <c r="BZ25" s="41">
        <v>80</v>
      </c>
      <c r="CA25" s="42"/>
      <c r="CB25" s="41"/>
      <c r="CC25" s="41">
        <v>78</v>
      </c>
      <c r="CD25" s="42"/>
      <c r="CE25" s="41"/>
      <c r="CF25" s="41">
        <v>80</v>
      </c>
      <c r="CG25" s="42"/>
      <c r="CH25" s="42">
        <f t="shared" si="17"/>
        <v>80</v>
      </c>
      <c r="CI25" s="42">
        <f t="shared" si="18"/>
        <v>82</v>
      </c>
      <c r="CJ25" s="42">
        <f t="shared" si="19"/>
        <v>80</v>
      </c>
      <c r="CK25" s="42">
        <f t="shared" si="20"/>
        <v>78</v>
      </c>
      <c r="CL25" s="42">
        <f t="shared" si="21"/>
        <v>80</v>
      </c>
      <c r="CM25" s="43">
        <f t="shared" si="22"/>
        <v>79.666666666666671</v>
      </c>
      <c r="CN25" s="44">
        <f t="shared" si="23"/>
        <v>80</v>
      </c>
      <c r="CO25" s="45"/>
      <c r="CP25" s="41">
        <v>5</v>
      </c>
      <c r="CQ25"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5" s="45"/>
      <c r="CS25" s="41">
        <v>5</v>
      </c>
      <c r="CT25"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25" s="40">
        <v>3</v>
      </c>
      <c r="CW25" s="52" t="s">
        <v>133</v>
      </c>
      <c r="CY25" s="80" t="s">
        <v>67</v>
      </c>
      <c r="CZ25" s="80"/>
      <c r="DA25" s="80"/>
      <c r="DE25" s="51">
        <v>3</v>
      </c>
      <c r="DF25" s="51" t="str">
        <f>(IF(CW24="","","Memiliki keterampilan "))&amp;(IF(CW23="","",CW23&amp;", "))&amp;(IF(CW24="","",CW24&amp;", "))&amp;(IF(CW26="","",CW26&amp;", "))&amp;(IF(CW27="","",CW27&amp;", "))&amp;(IF(CW28="","",CW28&amp;", "))&amp;(IF(CW29="","",CW29&amp;", "))&amp;(IF(CW30="","",CW30&amp;", "))&amp;(IF(CW31="","",CW31&amp;", "))&amp;(IF(CW32="","",CW32&amp;", "))&amp;(IF(CW25="","","Masih perlu peningkatan keterampilan "&amp;CW25&amp;"."))</f>
        <v>Memiliki keterampilan menanggapi isi Serat Wedhatama pupuh Sinom, Menulis sinopsis teks cerita Mahabharata, menanggapi dan meceritakan kembali teks diskripsi tentang makanan tradisional Jawa, menulis paragraf yang berhuruf Jawa yang menggunakan angka Jawa, Masih perlu peningkatan keterampilan membaca teknik teks panatacara.</v>
      </c>
    </row>
    <row r="26" spans="1:110">
      <c r="A26" s="8">
        <v>16</v>
      </c>
      <c r="B26" s="8">
        <v>114814</v>
      </c>
      <c r="C26" s="8" t="s">
        <v>68</v>
      </c>
      <c r="E26" s="47">
        <f t="shared" si="0"/>
        <v>80</v>
      </c>
      <c r="F26" s="8" t="str">
        <f t="shared" si="1"/>
        <v>B</v>
      </c>
      <c r="G26"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6" s="47">
        <f t="shared" si="3"/>
        <v>81</v>
      </c>
      <c r="I26" s="8" t="str">
        <f t="shared" si="4"/>
        <v>B</v>
      </c>
      <c r="J26"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6" s="13"/>
      <c r="L26" s="41">
        <f t="shared" si="6"/>
        <v>78</v>
      </c>
      <c r="M26" s="41">
        <f t="shared" si="7"/>
        <v>83.5</v>
      </c>
      <c r="O26" s="41">
        <v>80</v>
      </c>
      <c r="P26" s="41">
        <v>75</v>
      </c>
      <c r="Q26" s="42"/>
      <c r="R26" s="41"/>
      <c r="S26" s="41"/>
      <c r="T26" s="42"/>
      <c r="U26" s="41"/>
      <c r="V26" s="41"/>
      <c r="W26" s="42"/>
      <c r="X26" s="41"/>
      <c r="Y26" s="41"/>
      <c r="Z26" s="42"/>
      <c r="AA26" s="41"/>
      <c r="AB26" s="41"/>
      <c r="AC26" s="42"/>
      <c r="AD26" s="42">
        <f t="shared" si="8"/>
        <v>78</v>
      </c>
      <c r="AE26" s="41">
        <v>70</v>
      </c>
      <c r="AF26" s="42"/>
      <c r="AG26" s="42"/>
      <c r="AH26" s="41">
        <v>90</v>
      </c>
      <c r="AI26" s="41"/>
      <c r="AJ26" s="42"/>
      <c r="AK26" s="41">
        <v>78</v>
      </c>
      <c r="AL26" s="41"/>
      <c r="AM26" s="42"/>
      <c r="AN26" s="41">
        <v>85</v>
      </c>
      <c r="AO26" s="41"/>
      <c r="AP26" s="42"/>
      <c r="AQ26" s="41">
        <v>80</v>
      </c>
      <c r="AR26" s="41"/>
      <c r="AS26" s="42"/>
      <c r="AT26" s="57">
        <v>83.5</v>
      </c>
      <c r="AU26" s="43">
        <f t="shared" si="9"/>
        <v>80.1875</v>
      </c>
      <c r="AV26" s="44">
        <f t="shared" si="10"/>
        <v>80</v>
      </c>
      <c r="AW26" s="45"/>
      <c r="AX26" s="41">
        <v>78</v>
      </c>
      <c r="AY26" s="41"/>
      <c r="AZ26" s="42"/>
      <c r="BA26" s="41"/>
      <c r="BB26" s="41"/>
      <c r="BC26" s="42"/>
      <c r="BD26" s="41"/>
      <c r="BE26" s="41"/>
      <c r="BF26" s="42"/>
      <c r="BG26" s="41"/>
      <c r="BH26" s="41"/>
      <c r="BI26" s="42"/>
      <c r="BJ26" s="41"/>
      <c r="BK26" s="41"/>
      <c r="BL26" s="42"/>
      <c r="BM26" s="42">
        <f t="shared" si="11"/>
        <v>78</v>
      </c>
      <c r="BN26" s="42" t="str">
        <f t="shared" si="12"/>
        <v/>
      </c>
      <c r="BO26" s="42" t="str">
        <f t="shared" si="13"/>
        <v/>
      </c>
      <c r="BP26" s="42" t="str">
        <f t="shared" si="14"/>
        <v/>
      </c>
      <c r="BQ26" s="42" t="str">
        <f t="shared" si="15"/>
        <v/>
      </c>
      <c r="BR26" s="42">
        <f t="shared" si="16"/>
        <v>78</v>
      </c>
      <c r="BS26" s="41">
        <v>78</v>
      </c>
      <c r="BT26" s="41"/>
      <c r="BU26" s="42"/>
      <c r="BV26" s="41"/>
      <c r="BW26" s="41"/>
      <c r="BX26" s="42">
        <v>80</v>
      </c>
      <c r="BY26" s="41"/>
      <c r="BZ26" s="41">
        <v>80</v>
      </c>
      <c r="CA26" s="42"/>
      <c r="CB26" s="41"/>
      <c r="CC26" s="41">
        <v>86</v>
      </c>
      <c r="CD26" s="42"/>
      <c r="CE26" s="41"/>
      <c r="CF26" s="41">
        <v>82</v>
      </c>
      <c r="CG26" s="42"/>
      <c r="CH26" s="42">
        <f t="shared" si="17"/>
        <v>78</v>
      </c>
      <c r="CI26" s="42">
        <f t="shared" si="18"/>
        <v>80</v>
      </c>
      <c r="CJ26" s="42">
        <f t="shared" si="19"/>
        <v>80</v>
      </c>
      <c r="CK26" s="42">
        <f t="shared" si="20"/>
        <v>86</v>
      </c>
      <c r="CL26" s="42">
        <f t="shared" si="21"/>
        <v>82</v>
      </c>
      <c r="CM26" s="43">
        <f t="shared" si="22"/>
        <v>80.666666666666671</v>
      </c>
      <c r="CN26" s="44">
        <f t="shared" si="23"/>
        <v>81</v>
      </c>
      <c r="CO26" s="45"/>
      <c r="CP26" s="41">
        <v>5</v>
      </c>
      <c r="CQ26"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6" s="45"/>
      <c r="CS26" s="41">
        <v>5</v>
      </c>
      <c r="CT26"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26" s="40">
        <v>4</v>
      </c>
      <c r="CW26" s="52" t="s">
        <v>134</v>
      </c>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Memiliki keterampilan menanggapi isi Serat Wedhatama pupuh Sinom, Menulis sinopsis teks cerita Mahabharata, membaca teknik teks panatacara, menulis paragraf yang berhuruf Jawa yang menggunakan angka Jawa, Masih perlu peningkatan keterampilan menanggapi dan meceritakan kembali teks diskripsi tentang makanan tradisional Jawa.</v>
      </c>
    </row>
    <row r="27" spans="1:110">
      <c r="A27" s="8">
        <v>17</v>
      </c>
      <c r="B27" s="8">
        <v>114830</v>
      </c>
      <c r="C27" s="8" t="s">
        <v>69</v>
      </c>
      <c r="E27" s="47">
        <f t="shared" si="0"/>
        <v>77</v>
      </c>
      <c r="F27" s="8" t="str">
        <f t="shared" si="1"/>
        <v>B</v>
      </c>
      <c r="G27"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7" s="47">
        <f t="shared" si="3"/>
        <v>80</v>
      </c>
      <c r="I27" s="8" t="str">
        <f t="shared" si="4"/>
        <v>B</v>
      </c>
      <c r="J27"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7" s="13"/>
      <c r="L27" s="41">
        <f t="shared" si="6"/>
        <v>73</v>
      </c>
      <c r="M27" s="41">
        <f t="shared" si="7"/>
        <v>70</v>
      </c>
      <c r="O27" s="41">
        <v>70</v>
      </c>
      <c r="P27" s="41">
        <v>75</v>
      </c>
      <c r="Q27" s="42"/>
      <c r="R27" s="41"/>
      <c r="S27" s="41"/>
      <c r="T27" s="42"/>
      <c r="U27" s="41"/>
      <c r="V27" s="41"/>
      <c r="W27" s="42"/>
      <c r="X27" s="41"/>
      <c r="Y27" s="41"/>
      <c r="Z27" s="42"/>
      <c r="AA27" s="41"/>
      <c r="AB27" s="41"/>
      <c r="AC27" s="42"/>
      <c r="AD27" s="42">
        <f t="shared" si="8"/>
        <v>73</v>
      </c>
      <c r="AE27" s="41">
        <v>70</v>
      </c>
      <c r="AF27" s="42"/>
      <c r="AG27" s="42"/>
      <c r="AH27" s="41">
        <v>80</v>
      </c>
      <c r="AI27" s="41"/>
      <c r="AJ27" s="42"/>
      <c r="AK27" s="41">
        <v>78</v>
      </c>
      <c r="AL27" s="41"/>
      <c r="AM27" s="42"/>
      <c r="AN27" s="41">
        <v>80</v>
      </c>
      <c r="AO27" s="41"/>
      <c r="AP27" s="42"/>
      <c r="AQ27" s="41">
        <v>90</v>
      </c>
      <c r="AR27" s="41"/>
      <c r="AS27" s="42"/>
      <c r="AT27" s="57">
        <v>70</v>
      </c>
      <c r="AU27" s="43">
        <f t="shared" si="9"/>
        <v>76.625</v>
      </c>
      <c r="AV27" s="44">
        <f t="shared" si="10"/>
        <v>77</v>
      </c>
      <c r="AW27" s="45"/>
      <c r="AX27" s="41">
        <v>78</v>
      </c>
      <c r="AY27" s="41"/>
      <c r="AZ27" s="42"/>
      <c r="BA27" s="41"/>
      <c r="BB27" s="41"/>
      <c r="BC27" s="42"/>
      <c r="BD27" s="41"/>
      <c r="BE27" s="41"/>
      <c r="BF27" s="42"/>
      <c r="BG27" s="41"/>
      <c r="BH27" s="41"/>
      <c r="BI27" s="42"/>
      <c r="BJ27" s="41"/>
      <c r="BK27" s="41"/>
      <c r="BL27" s="42"/>
      <c r="BM27" s="42">
        <f t="shared" si="11"/>
        <v>78</v>
      </c>
      <c r="BN27" s="42" t="str">
        <f t="shared" si="12"/>
        <v/>
      </c>
      <c r="BO27" s="42" t="str">
        <f t="shared" si="13"/>
        <v/>
      </c>
      <c r="BP27" s="42" t="str">
        <f t="shared" si="14"/>
        <v/>
      </c>
      <c r="BQ27" s="42" t="str">
        <f t="shared" si="15"/>
        <v/>
      </c>
      <c r="BR27" s="42">
        <f t="shared" si="16"/>
        <v>78</v>
      </c>
      <c r="BS27" s="41">
        <v>78</v>
      </c>
      <c r="BT27" s="41"/>
      <c r="BU27" s="42"/>
      <c r="BV27" s="41"/>
      <c r="BW27" s="41"/>
      <c r="BX27" s="42">
        <v>80</v>
      </c>
      <c r="BY27" s="41"/>
      <c r="BZ27" s="41">
        <v>80</v>
      </c>
      <c r="CA27" s="42"/>
      <c r="CB27" s="41"/>
      <c r="CC27" s="41">
        <v>85</v>
      </c>
      <c r="CD27" s="42"/>
      <c r="CE27" s="41"/>
      <c r="CF27" s="41">
        <v>78</v>
      </c>
      <c r="CG27" s="42"/>
      <c r="CH27" s="42">
        <f t="shared" si="17"/>
        <v>78</v>
      </c>
      <c r="CI27" s="42">
        <f t="shared" si="18"/>
        <v>80</v>
      </c>
      <c r="CJ27" s="42">
        <f t="shared" si="19"/>
        <v>80</v>
      </c>
      <c r="CK27" s="42">
        <f t="shared" si="20"/>
        <v>85</v>
      </c>
      <c r="CL27" s="42">
        <f t="shared" si="21"/>
        <v>78</v>
      </c>
      <c r="CM27" s="43">
        <f t="shared" si="22"/>
        <v>79.833333333333329</v>
      </c>
      <c r="CN27" s="44">
        <f t="shared" si="23"/>
        <v>80</v>
      </c>
      <c r="CO27" s="45"/>
      <c r="CP27" s="41">
        <v>5</v>
      </c>
      <c r="CQ27"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7" s="45"/>
      <c r="CS27" s="41">
        <v>5</v>
      </c>
      <c r="CT27"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27" s="40">
        <v>5</v>
      </c>
      <c r="CW27" s="52" t="s">
        <v>135</v>
      </c>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28" spans="1:110">
      <c r="A28" s="8">
        <v>18</v>
      </c>
      <c r="B28" s="8">
        <v>114846</v>
      </c>
      <c r="C28" s="8" t="s">
        <v>70</v>
      </c>
      <c r="E28" s="47">
        <f t="shared" si="0"/>
        <v>83</v>
      </c>
      <c r="F28" s="8" t="str">
        <f t="shared" si="1"/>
        <v>B</v>
      </c>
      <c r="G28"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8" s="47">
        <f t="shared" si="3"/>
        <v>80</v>
      </c>
      <c r="I28" s="8" t="str">
        <f t="shared" si="4"/>
        <v>B</v>
      </c>
      <c r="J28"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8" s="13"/>
      <c r="L28" s="41">
        <f t="shared" si="6"/>
        <v>83</v>
      </c>
      <c r="M28" s="41">
        <f t="shared" si="7"/>
        <v>77.5</v>
      </c>
      <c r="O28" s="41">
        <v>90</v>
      </c>
      <c r="P28" s="41">
        <v>75</v>
      </c>
      <c r="Q28" s="42"/>
      <c r="R28" s="41"/>
      <c r="S28" s="41"/>
      <c r="T28" s="42"/>
      <c r="U28" s="41"/>
      <c r="V28" s="41"/>
      <c r="W28" s="42"/>
      <c r="X28" s="41"/>
      <c r="Y28" s="41"/>
      <c r="Z28" s="42"/>
      <c r="AA28" s="41"/>
      <c r="AB28" s="41"/>
      <c r="AC28" s="42"/>
      <c r="AD28" s="42">
        <f t="shared" si="8"/>
        <v>83</v>
      </c>
      <c r="AE28" s="41">
        <v>80</v>
      </c>
      <c r="AF28" s="42"/>
      <c r="AG28" s="42"/>
      <c r="AH28" s="41">
        <v>100</v>
      </c>
      <c r="AI28" s="41"/>
      <c r="AJ28" s="42"/>
      <c r="AK28" s="41">
        <v>78</v>
      </c>
      <c r="AL28" s="41"/>
      <c r="AM28" s="42"/>
      <c r="AN28" s="41">
        <v>80</v>
      </c>
      <c r="AO28" s="41"/>
      <c r="AP28" s="42"/>
      <c r="AQ28" s="41">
        <v>80</v>
      </c>
      <c r="AR28" s="41"/>
      <c r="AS28" s="42"/>
      <c r="AT28" s="57">
        <v>77.5</v>
      </c>
      <c r="AU28" s="43">
        <f t="shared" si="9"/>
        <v>82.5625</v>
      </c>
      <c r="AV28" s="44">
        <f t="shared" si="10"/>
        <v>83</v>
      </c>
      <c r="AW28" s="45"/>
      <c r="AX28" s="41">
        <v>78</v>
      </c>
      <c r="AY28" s="41"/>
      <c r="AZ28" s="42"/>
      <c r="BA28" s="41"/>
      <c r="BB28" s="41"/>
      <c r="BC28" s="42"/>
      <c r="BD28" s="41"/>
      <c r="BE28" s="41"/>
      <c r="BF28" s="42"/>
      <c r="BG28" s="41"/>
      <c r="BH28" s="41"/>
      <c r="BI28" s="42"/>
      <c r="BJ28" s="41"/>
      <c r="BK28" s="41"/>
      <c r="BL28" s="42"/>
      <c r="BM28" s="42">
        <f t="shared" si="11"/>
        <v>78</v>
      </c>
      <c r="BN28" s="42" t="str">
        <f t="shared" si="12"/>
        <v/>
      </c>
      <c r="BO28" s="42" t="str">
        <f t="shared" si="13"/>
        <v/>
      </c>
      <c r="BP28" s="42" t="str">
        <f t="shared" si="14"/>
        <v/>
      </c>
      <c r="BQ28" s="42" t="str">
        <f t="shared" si="15"/>
        <v/>
      </c>
      <c r="BR28" s="42">
        <f t="shared" si="16"/>
        <v>78</v>
      </c>
      <c r="BS28" s="41">
        <v>78</v>
      </c>
      <c r="BT28" s="41"/>
      <c r="BU28" s="42"/>
      <c r="BV28" s="41"/>
      <c r="BW28" s="41"/>
      <c r="BX28" s="42">
        <v>78</v>
      </c>
      <c r="BY28" s="41"/>
      <c r="BZ28" s="41">
        <v>78</v>
      </c>
      <c r="CA28" s="42"/>
      <c r="CB28" s="41"/>
      <c r="CC28" s="41">
        <v>88</v>
      </c>
      <c r="CD28" s="42"/>
      <c r="CE28" s="41"/>
      <c r="CF28" s="41">
        <v>82</v>
      </c>
      <c r="CG28" s="42"/>
      <c r="CH28" s="42">
        <f t="shared" si="17"/>
        <v>78</v>
      </c>
      <c r="CI28" s="42">
        <f t="shared" si="18"/>
        <v>78</v>
      </c>
      <c r="CJ28" s="42">
        <f t="shared" si="19"/>
        <v>78</v>
      </c>
      <c r="CK28" s="42">
        <f t="shared" si="20"/>
        <v>88</v>
      </c>
      <c r="CL28" s="42">
        <f t="shared" si="21"/>
        <v>82</v>
      </c>
      <c r="CM28" s="43">
        <f t="shared" si="22"/>
        <v>80.333333333333329</v>
      </c>
      <c r="CN28" s="44">
        <f t="shared" si="23"/>
        <v>80</v>
      </c>
      <c r="CO28" s="45"/>
      <c r="CP28" s="41">
        <v>5</v>
      </c>
      <c r="CQ28"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8" s="45"/>
      <c r="CS28" s="41">
        <v>5</v>
      </c>
      <c r="CT28"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28" s="40">
        <v>6</v>
      </c>
      <c r="CW28" s="52"/>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menanggapi isi Serat Wedhatama pupuh Sinom, Menulis sinopsis teks cerita Mahabharata, membaca teknik teks panatacara, menanggapi dan meceritakan kembali teks diskripsi tentang makanan tradisional Jawa, menulis paragraf yang berhuruf Jawa yang menggunakan angka Jawa, </v>
      </c>
    </row>
    <row r="29" spans="1:110">
      <c r="A29" s="8">
        <v>19</v>
      </c>
      <c r="B29" s="8">
        <v>114862</v>
      </c>
      <c r="C29" s="8" t="s">
        <v>71</v>
      </c>
      <c r="E29" s="47">
        <f t="shared" si="0"/>
        <v>80</v>
      </c>
      <c r="F29" s="8" t="str">
        <f t="shared" si="1"/>
        <v>B</v>
      </c>
      <c r="G29"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9" s="47">
        <f t="shared" si="3"/>
        <v>80</v>
      </c>
      <c r="I29" s="8" t="str">
        <f t="shared" si="4"/>
        <v>B</v>
      </c>
      <c r="J29"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9" s="13"/>
      <c r="L29" s="41">
        <f t="shared" si="6"/>
        <v>84</v>
      </c>
      <c r="M29" s="41">
        <f t="shared" si="7"/>
        <v>76</v>
      </c>
      <c r="O29" s="41">
        <v>90</v>
      </c>
      <c r="P29" s="41">
        <v>77</v>
      </c>
      <c r="Q29" s="42"/>
      <c r="R29" s="41"/>
      <c r="S29" s="41"/>
      <c r="T29" s="42"/>
      <c r="U29" s="41"/>
      <c r="V29" s="41"/>
      <c r="W29" s="42"/>
      <c r="X29" s="41"/>
      <c r="Y29" s="41"/>
      <c r="Z29" s="42"/>
      <c r="AA29" s="41"/>
      <c r="AB29" s="41"/>
      <c r="AC29" s="42"/>
      <c r="AD29" s="42">
        <f t="shared" si="8"/>
        <v>84</v>
      </c>
      <c r="AE29" s="41">
        <v>80</v>
      </c>
      <c r="AF29" s="42"/>
      <c r="AG29" s="42"/>
      <c r="AH29" s="41">
        <v>75</v>
      </c>
      <c r="AI29" s="41"/>
      <c r="AJ29" s="42"/>
      <c r="AK29" s="41">
        <v>80</v>
      </c>
      <c r="AL29" s="41"/>
      <c r="AM29" s="42"/>
      <c r="AN29" s="41">
        <v>78</v>
      </c>
      <c r="AO29" s="41"/>
      <c r="AP29" s="42"/>
      <c r="AQ29" s="41">
        <v>80</v>
      </c>
      <c r="AR29" s="41"/>
      <c r="AS29" s="42"/>
      <c r="AT29" s="57">
        <v>76</v>
      </c>
      <c r="AU29" s="43">
        <f t="shared" si="9"/>
        <v>79.5</v>
      </c>
      <c r="AV29" s="44">
        <f t="shared" si="10"/>
        <v>80</v>
      </c>
      <c r="AW29" s="45"/>
      <c r="AX29" s="41">
        <v>76</v>
      </c>
      <c r="AY29" s="41"/>
      <c r="AZ29" s="42"/>
      <c r="BA29" s="41"/>
      <c r="BB29" s="41"/>
      <c r="BC29" s="42"/>
      <c r="BD29" s="41"/>
      <c r="BE29" s="41"/>
      <c r="BF29" s="42"/>
      <c r="BG29" s="41"/>
      <c r="BH29" s="41"/>
      <c r="BI29" s="42"/>
      <c r="BJ29" s="41"/>
      <c r="BK29" s="41"/>
      <c r="BL29" s="42"/>
      <c r="BM29" s="42">
        <f t="shared" si="11"/>
        <v>76</v>
      </c>
      <c r="BN29" s="42" t="str">
        <f t="shared" si="12"/>
        <v/>
      </c>
      <c r="BO29" s="42" t="str">
        <f t="shared" si="13"/>
        <v/>
      </c>
      <c r="BP29" s="42" t="str">
        <f t="shared" si="14"/>
        <v/>
      </c>
      <c r="BQ29" s="42" t="str">
        <f t="shared" si="15"/>
        <v/>
      </c>
      <c r="BR29" s="42">
        <f t="shared" si="16"/>
        <v>76</v>
      </c>
      <c r="BS29" s="41">
        <v>76</v>
      </c>
      <c r="BT29" s="41"/>
      <c r="BU29" s="42"/>
      <c r="BV29" s="41"/>
      <c r="BW29" s="41"/>
      <c r="BX29" s="42">
        <v>78</v>
      </c>
      <c r="BY29" s="41"/>
      <c r="BZ29" s="41">
        <v>78</v>
      </c>
      <c r="CA29" s="42"/>
      <c r="CB29" s="41"/>
      <c r="CC29" s="41">
        <v>88</v>
      </c>
      <c r="CD29" s="42"/>
      <c r="CE29" s="41"/>
      <c r="CF29" s="41">
        <v>82</v>
      </c>
      <c r="CG29" s="42"/>
      <c r="CH29" s="42">
        <f t="shared" si="17"/>
        <v>76</v>
      </c>
      <c r="CI29" s="42">
        <f t="shared" si="18"/>
        <v>78</v>
      </c>
      <c r="CJ29" s="42">
        <f t="shared" si="19"/>
        <v>78</v>
      </c>
      <c r="CK29" s="42">
        <f t="shared" si="20"/>
        <v>88</v>
      </c>
      <c r="CL29" s="42">
        <f t="shared" si="21"/>
        <v>82</v>
      </c>
      <c r="CM29" s="43">
        <f t="shared" si="22"/>
        <v>79.666666666666671</v>
      </c>
      <c r="CN29" s="44">
        <f t="shared" si="23"/>
        <v>80</v>
      </c>
      <c r="CO29" s="45"/>
      <c r="CP29" s="41">
        <v>5</v>
      </c>
      <c r="CQ29"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9" s="45"/>
      <c r="CS29" s="41">
        <v>5</v>
      </c>
      <c r="CT29"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29" s="40">
        <v>7</v>
      </c>
      <c r="CW29" s="52"/>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menanggapi isi Serat Wedhatama pupuh Sinom, Menulis sinopsis teks cerita Mahabharata, membaca teknik teks panatacara, menanggapi dan meceritakan kembali teks diskripsi tentang makanan tradisional Jawa, menulis paragraf yang berhuruf Jawa yang menggunakan angka Jawa, </v>
      </c>
    </row>
    <row r="30" spans="1:110">
      <c r="A30" s="8">
        <v>20</v>
      </c>
      <c r="B30" s="8">
        <v>114878</v>
      </c>
      <c r="C30" s="8" t="s">
        <v>72</v>
      </c>
      <c r="E30" s="47">
        <f t="shared" si="0"/>
        <v>85</v>
      </c>
      <c r="F30" s="8" t="str">
        <f t="shared" si="1"/>
        <v>B</v>
      </c>
      <c r="G30"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0" s="47">
        <f t="shared" si="3"/>
        <v>81</v>
      </c>
      <c r="I30" s="8" t="str">
        <f t="shared" si="4"/>
        <v>B</v>
      </c>
      <c r="J30"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0" s="13"/>
      <c r="L30" s="41">
        <f t="shared" si="6"/>
        <v>85</v>
      </c>
      <c r="M30" s="41">
        <f t="shared" si="7"/>
        <v>82</v>
      </c>
      <c r="O30" s="41">
        <v>90</v>
      </c>
      <c r="P30" s="41">
        <v>80</v>
      </c>
      <c r="Q30" s="42"/>
      <c r="R30" s="41"/>
      <c r="S30" s="41"/>
      <c r="T30" s="42"/>
      <c r="U30" s="41"/>
      <c r="V30" s="41"/>
      <c r="W30" s="42"/>
      <c r="X30" s="41"/>
      <c r="Y30" s="41"/>
      <c r="Z30" s="42"/>
      <c r="AA30" s="41"/>
      <c r="AB30" s="41"/>
      <c r="AC30" s="42"/>
      <c r="AD30" s="42">
        <f t="shared" si="8"/>
        <v>85</v>
      </c>
      <c r="AE30" s="41">
        <v>80</v>
      </c>
      <c r="AF30" s="42"/>
      <c r="AG30" s="42"/>
      <c r="AH30" s="41">
        <v>90</v>
      </c>
      <c r="AI30" s="41"/>
      <c r="AJ30" s="42"/>
      <c r="AK30" s="41">
        <v>80</v>
      </c>
      <c r="AL30" s="41"/>
      <c r="AM30" s="42"/>
      <c r="AN30" s="41">
        <v>80</v>
      </c>
      <c r="AO30" s="41"/>
      <c r="AP30" s="42"/>
      <c r="AQ30" s="41">
        <v>100</v>
      </c>
      <c r="AR30" s="41"/>
      <c r="AS30" s="42"/>
      <c r="AT30" s="57">
        <v>82</v>
      </c>
      <c r="AU30" s="43">
        <f t="shared" si="9"/>
        <v>85.25</v>
      </c>
      <c r="AV30" s="44">
        <f t="shared" si="10"/>
        <v>85</v>
      </c>
      <c r="AW30" s="45"/>
      <c r="AX30" s="41">
        <v>79</v>
      </c>
      <c r="AY30" s="41"/>
      <c r="AZ30" s="42"/>
      <c r="BA30" s="41"/>
      <c r="BB30" s="41"/>
      <c r="BC30" s="42"/>
      <c r="BD30" s="41"/>
      <c r="BE30" s="41"/>
      <c r="BF30" s="42"/>
      <c r="BG30" s="41"/>
      <c r="BH30" s="41"/>
      <c r="BI30" s="42"/>
      <c r="BJ30" s="41"/>
      <c r="BK30" s="41"/>
      <c r="BL30" s="42"/>
      <c r="BM30" s="42">
        <f t="shared" si="11"/>
        <v>79</v>
      </c>
      <c r="BN30" s="42" t="str">
        <f t="shared" si="12"/>
        <v/>
      </c>
      <c r="BO30" s="42" t="str">
        <f t="shared" si="13"/>
        <v/>
      </c>
      <c r="BP30" s="42" t="str">
        <f t="shared" si="14"/>
        <v/>
      </c>
      <c r="BQ30" s="42" t="str">
        <f t="shared" si="15"/>
        <v/>
      </c>
      <c r="BR30" s="42">
        <f t="shared" si="16"/>
        <v>79</v>
      </c>
      <c r="BS30" s="41">
        <v>79</v>
      </c>
      <c r="BT30" s="41"/>
      <c r="BU30" s="42"/>
      <c r="BV30" s="41"/>
      <c r="BW30" s="41"/>
      <c r="BX30" s="42">
        <v>80</v>
      </c>
      <c r="BY30" s="41"/>
      <c r="BZ30" s="41">
        <v>80</v>
      </c>
      <c r="CA30" s="42"/>
      <c r="CB30" s="41"/>
      <c r="CC30" s="41">
        <v>90</v>
      </c>
      <c r="CD30" s="42"/>
      <c r="CE30" s="41"/>
      <c r="CF30" s="41">
        <v>79</v>
      </c>
      <c r="CG30" s="42"/>
      <c r="CH30" s="42">
        <f t="shared" si="17"/>
        <v>79</v>
      </c>
      <c r="CI30" s="42">
        <f t="shared" si="18"/>
        <v>80</v>
      </c>
      <c r="CJ30" s="42">
        <f t="shared" si="19"/>
        <v>80</v>
      </c>
      <c r="CK30" s="42">
        <f t="shared" si="20"/>
        <v>90</v>
      </c>
      <c r="CL30" s="42">
        <f t="shared" si="21"/>
        <v>79</v>
      </c>
      <c r="CM30" s="43">
        <f t="shared" si="22"/>
        <v>81.166666666666671</v>
      </c>
      <c r="CN30" s="44">
        <f t="shared" si="23"/>
        <v>81</v>
      </c>
      <c r="CO30" s="45"/>
      <c r="CP30" s="41">
        <v>5</v>
      </c>
      <c r="CQ30"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0" s="45"/>
      <c r="CS30" s="41">
        <v>5</v>
      </c>
      <c r="CT30"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menanggapi isi Serat Wedhatama pupuh Sinom, Menulis sinopsis teks cerita Mahabharata, membaca teknik teks panatacara, menanggapi dan meceritakan kembali teks diskripsi tentang makanan tradisional Jawa, menulis paragraf yang berhuruf Jawa yang menggunakan angka Jawa, </v>
      </c>
    </row>
    <row r="31" spans="1:110">
      <c r="A31" s="8">
        <v>21</v>
      </c>
      <c r="B31" s="8">
        <v>114894</v>
      </c>
      <c r="C31" s="8" t="s">
        <v>73</v>
      </c>
      <c r="E31" s="47">
        <f t="shared" si="0"/>
        <v>80</v>
      </c>
      <c r="F31" s="8" t="str">
        <f t="shared" si="1"/>
        <v>B</v>
      </c>
      <c r="G31"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1" s="47">
        <f t="shared" si="3"/>
        <v>82</v>
      </c>
      <c r="I31" s="8" t="str">
        <f t="shared" si="4"/>
        <v>B</v>
      </c>
      <c r="J31"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1" s="13"/>
      <c r="L31" s="41">
        <f t="shared" si="6"/>
        <v>78</v>
      </c>
      <c r="M31" s="41">
        <f t="shared" si="7"/>
        <v>76</v>
      </c>
      <c r="O31" s="41">
        <v>80</v>
      </c>
      <c r="P31" s="41">
        <v>75</v>
      </c>
      <c r="Q31" s="42"/>
      <c r="R31" s="41"/>
      <c r="S31" s="41"/>
      <c r="T31" s="42"/>
      <c r="U31" s="41"/>
      <c r="V31" s="41"/>
      <c r="W31" s="42"/>
      <c r="X31" s="41"/>
      <c r="Y31" s="41"/>
      <c r="Z31" s="42"/>
      <c r="AA31" s="41"/>
      <c r="AB31" s="41"/>
      <c r="AC31" s="42"/>
      <c r="AD31" s="42">
        <f t="shared" si="8"/>
        <v>78</v>
      </c>
      <c r="AE31" s="41">
        <v>80</v>
      </c>
      <c r="AF31" s="42"/>
      <c r="AG31" s="42"/>
      <c r="AH31" s="41">
        <v>85</v>
      </c>
      <c r="AI31" s="41"/>
      <c r="AJ31" s="42"/>
      <c r="AK31" s="41">
        <v>82</v>
      </c>
      <c r="AL31" s="41"/>
      <c r="AM31" s="42"/>
      <c r="AN31" s="41">
        <v>80</v>
      </c>
      <c r="AO31" s="41"/>
      <c r="AP31" s="42"/>
      <c r="AQ31" s="41">
        <v>80</v>
      </c>
      <c r="AR31" s="41"/>
      <c r="AS31" s="42"/>
      <c r="AT31" s="57">
        <v>76</v>
      </c>
      <c r="AU31" s="43">
        <f t="shared" si="9"/>
        <v>79.75</v>
      </c>
      <c r="AV31" s="44">
        <f t="shared" si="10"/>
        <v>80</v>
      </c>
      <c r="AW31" s="45"/>
      <c r="AX31" s="41">
        <v>80</v>
      </c>
      <c r="AY31" s="41"/>
      <c r="AZ31" s="42"/>
      <c r="BA31" s="41"/>
      <c r="BB31" s="41"/>
      <c r="BC31" s="42"/>
      <c r="BD31" s="41"/>
      <c r="BE31" s="41"/>
      <c r="BF31" s="42"/>
      <c r="BG31" s="41"/>
      <c r="BH31" s="41"/>
      <c r="BI31" s="42"/>
      <c r="BJ31" s="41"/>
      <c r="BK31" s="41"/>
      <c r="BL31" s="42"/>
      <c r="BM31" s="42">
        <f t="shared" si="11"/>
        <v>80</v>
      </c>
      <c r="BN31" s="42" t="str">
        <f t="shared" si="12"/>
        <v/>
      </c>
      <c r="BO31" s="42" t="str">
        <f t="shared" si="13"/>
        <v/>
      </c>
      <c r="BP31" s="42" t="str">
        <f t="shared" si="14"/>
        <v/>
      </c>
      <c r="BQ31" s="42" t="str">
        <f t="shared" si="15"/>
        <v/>
      </c>
      <c r="BR31" s="42">
        <f t="shared" si="16"/>
        <v>80</v>
      </c>
      <c r="BS31" s="41">
        <v>80</v>
      </c>
      <c r="BT31" s="41"/>
      <c r="BU31" s="42"/>
      <c r="BV31" s="41"/>
      <c r="BW31" s="41"/>
      <c r="BX31" s="42">
        <v>80</v>
      </c>
      <c r="BY31" s="41"/>
      <c r="BZ31" s="41">
        <v>80</v>
      </c>
      <c r="CA31" s="42"/>
      <c r="CB31" s="41"/>
      <c r="CC31" s="41">
        <v>90</v>
      </c>
      <c r="CD31" s="42"/>
      <c r="CE31" s="41"/>
      <c r="CF31" s="41">
        <v>80</v>
      </c>
      <c r="CG31" s="42"/>
      <c r="CH31" s="42">
        <f t="shared" si="17"/>
        <v>80</v>
      </c>
      <c r="CI31" s="42">
        <f t="shared" si="18"/>
        <v>80</v>
      </c>
      <c r="CJ31" s="42">
        <f t="shared" si="19"/>
        <v>80</v>
      </c>
      <c r="CK31" s="42">
        <f t="shared" si="20"/>
        <v>90</v>
      </c>
      <c r="CL31" s="42">
        <f t="shared" si="21"/>
        <v>80</v>
      </c>
      <c r="CM31" s="43">
        <f t="shared" si="22"/>
        <v>81.666666666666671</v>
      </c>
      <c r="CN31" s="44">
        <f t="shared" si="23"/>
        <v>82</v>
      </c>
      <c r="CO31" s="45"/>
      <c r="CP31" s="41">
        <v>5</v>
      </c>
      <c r="CQ31"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1" s="45"/>
      <c r="CS31" s="41">
        <v>5</v>
      </c>
      <c r="CT31"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menanggapi isi Serat Wedhatama pupuh Sinom, Menulis sinopsis teks cerita Mahabharata, membaca teknik teks panatacara, menanggapi dan meceritakan kembali teks diskripsi tentang makanan tradisional Jawa, menulis paragraf yang berhuruf Jawa yang menggunakan angka Jawa, </v>
      </c>
    </row>
    <row r="32" spans="1:110">
      <c r="A32" s="8">
        <v>22</v>
      </c>
      <c r="B32" s="8">
        <v>114910</v>
      </c>
      <c r="C32" s="8" t="s">
        <v>74</v>
      </c>
      <c r="E32" s="47">
        <f t="shared" si="0"/>
        <v>83</v>
      </c>
      <c r="F32" s="8" t="str">
        <f t="shared" si="1"/>
        <v>B</v>
      </c>
      <c r="G32"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2" s="47">
        <f t="shared" si="3"/>
        <v>81</v>
      </c>
      <c r="I32" s="8" t="str">
        <f t="shared" si="4"/>
        <v>B</v>
      </c>
      <c r="J32"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2" s="13"/>
      <c r="L32" s="41">
        <f t="shared" si="6"/>
        <v>83</v>
      </c>
      <c r="M32" s="41">
        <f t="shared" si="7"/>
        <v>85</v>
      </c>
      <c r="O32" s="41">
        <v>90</v>
      </c>
      <c r="P32" s="41">
        <v>76</v>
      </c>
      <c r="Q32" s="42"/>
      <c r="R32" s="41"/>
      <c r="S32" s="41"/>
      <c r="T32" s="42"/>
      <c r="U32" s="41"/>
      <c r="V32" s="41"/>
      <c r="W32" s="42"/>
      <c r="X32" s="41"/>
      <c r="Y32" s="41"/>
      <c r="Z32" s="42"/>
      <c r="AA32" s="41"/>
      <c r="AB32" s="41"/>
      <c r="AC32" s="42"/>
      <c r="AD32" s="42">
        <f t="shared" si="8"/>
        <v>83</v>
      </c>
      <c r="AE32" s="41">
        <v>80</v>
      </c>
      <c r="AF32" s="42"/>
      <c r="AG32" s="42"/>
      <c r="AH32" s="41">
        <v>90</v>
      </c>
      <c r="AI32" s="41"/>
      <c r="AJ32" s="42"/>
      <c r="AK32" s="41">
        <v>80</v>
      </c>
      <c r="AL32" s="41"/>
      <c r="AM32" s="42"/>
      <c r="AN32" s="41">
        <v>85</v>
      </c>
      <c r="AO32" s="41"/>
      <c r="AP32" s="42"/>
      <c r="AQ32" s="41">
        <v>80</v>
      </c>
      <c r="AR32" s="41"/>
      <c r="AS32" s="42"/>
      <c r="AT32" s="57">
        <v>85</v>
      </c>
      <c r="AU32" s="43">
        <f t="shared" si="9"/>
        <v>83.25</v>
      </c>
      <c r="AV32" s="44">
        <f t="shared" si="10"/>
        <v>83</v>
      </c>
      <c r="AW32" s="45"/>
      <c r="AX32" s="41">
        <v>79</v>
      </c>
      <c r="AY32" s="41"/>
      <c r="AZ32" s="42"/>
      <c r="BA32" s="41"/>
      <c r="BB32" s="41"/>
      <c r="BC32" s="42"/>
      <c r="BD32" s="41"/>
      <c r="BE32" s="41"/>
      <c r="BF32" s="42"/>
      <c r="BG32" s="41"/>
      <c r="BH32" s="41"/>
      <c r="BI32" s="42"/>
      <c r="BJ32" s="41"/>
      <c r="BK32" s="41"/>
      <c r="BL32" s="42"/>
      <c r="BM32" s="42">
        <f t="shared" si="11"/>
        <v>79</v>
      </c>
      <c r="BN32" s="42" t="str">
        <f t="shared" si="12"/>
        <v/>
      </c>
      <c r="BO32" s="42" t="str">
        <f t="shared" si="13"/>
        <v/>
      </c>
      <c r="BP32" s="42" t="str">
        <f t="shared" si="14"/>
        <v/>
      </c>
      <c r="BQ32" s="42" t="str">
        <f t="shared" si="15"/>
        <v/>
      </c>
      <c r="BR32" s="42">
        <f t="shared" si="16"/>
        <v>79</v>
      </c>
      <c r="BS32" s="41">
        <v>79</v>
      </c>
      <c r="BT32" s="41"/>
      <c r="BU32" s="42"/>
      <c r="BV32" s="41"/>
      <c r="BW32" s="41"/>
      <c r="BX32" s="42">
        <v>80</v>
      </c>
      <c r="BY32" s="41"/>
      <c r="BZ32" s="41">
        <v>80</v>
      </c>
      <c r="CA32" s="42"/>
      <c r="CB32" s="41"/>
      <c r="CC32" s="41">
        <v>88</v>
      </c>
      <c r="CD32" s="42"/>
      <c r="CE32" s="41"/>
      <c r="CF32" s="41">
        <v>80</v>
      </c>
      <c r="CG32" s="42"/>
      <c r="CH32" s="42">
        <f t="shared" si="17"/>
        <v>79</v>
      </c>
      <c r="CI32" s="42">
        <f t="shared" si="18"/>
        <v>80</v>
      </c>
      <c r="CJ32" s="42">
        <f t="shared" si="19"/>
        <v>80</v>
      </c>
      <c r="CK32" s="42">
        <f t="shared" si="20"/>
        <v>88</v>
      </c>
      <c r="CL32" s="42">
        <f t="shared" si="21"/>
        <v>80</v>
      </c>
      <c r="CM32" s="43">
        <f t="shared" si="22"/>
        <v>81</v>
      </c>
      <c r="CN32" s="44">
        <f t="shared" si="23"/>
        <v>81</v>
      </c>
      <c r="CO32" s="45"/>
      <c r="CP32" s="41">
        <v>5</v>
      </c>
      <c r="CQ32"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2" s="45"/>
      <c r="CS32" s="41">
        <v>5</v>
      </c>
      <c r="CT32"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menanggapi isi Serat Wedhatama pupuh Sinom, Menulis sinopsis teks cerita Mahabharata, membaca teknik teks panatacara, menanggapi dan meceritakan kembali teks diskripsi tentang makanan tradisional Jawa, menulis paragraf yang berhuruf Jawa yang menggunakan angka Jawa, </v>
      </c>
    </row>
    <row r="33" spans="1:110">
      <c r="A33" s="8">
        <v>23</v>
      </c>
      <c r="B33" s="8">
        <v>114926</v>
      </c>
      <c r="C33" s="8" t="s">
        <v>75</v>
      </c>
      <c r="E33" s="47" t="str">
        <f t="shared" si="0"/>
        <v/>
      </c>
      <c r="F33" s="8" t="str">
        <f t="shared" si="1"/>
        <v/>
      </c>
      <c r="G33"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3" s="47" t="str">
        <f t="shared" si="3"/>
        <v/>
      </c>
      <c r="I33" s="8" t="str">
        <f t="shared" si="4"/>
        <v/>
      </c>
      <c r="J33"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3" s="13"/>
      <c r="L33" s="41" t="str">
        <f t="shared" si="6"/>
        <v/>
      </c>
      <c r="M33" s="41" t="str">
        <f t="shared" si="7"/>
        <v/>
      </c>
      <c r="O33" s="41"/>
      <c r="P33" s="41"/>
      <c r="Q33" s="42"/>
      <c r="R33" s="41"/>
      <c r="S33" s="41"/>
      <c r="T33" s="42"/>
      <c r="U33" s="41"/>
      <c r="V33" s="41"/>
      <c r="W33" s="42"/>
      <c r="X33" s="41"/>
      <c r="Y33" s="41"/>
      <c r="Z33" s="42"/>
      <c r="AA33" s="41"/>
      <c r="AB33" s="41"/>
      <c r="AC33" s="42"/>
      <c r="AD33" s="42" t="str">
        <f t="shared" si="8"/>
        <v/>
      </c>
      <c r="AE33" s="41"/>
      <c r="AF33" s="42"/>
      <c r="AG33" s="42"/>
      <c r="AH33" s="41"/>
      <c r="AI33" s="41"/>
      <c r="AJ33" s="42"/>
      <c r="AK33" s="41"/>
      <c r="AL33" s="41"/>
      <c r="AM33" s="42"/>
      <c r="AN33" s="41"/>
      <c r="AO33" s="41"/>
      <c r="AP33" s="42"/>
      <c r="AQ33" s="41"/>
      <c r="AR33" s="41"/>
      <c r="AS33" s="42"/>
      <c r="AT33" s="57"/>
      <c r="AU33" s="43" t="str">
        <f t="shared" si="9"/>
        <v/>
      </c>
      <c r="AV33" s="44" t="str">
        <f t="shared" si="10"/>
        <v/>
      </c>
      <c r="AW33" s="45"/>
      <c r="AX33" s="41"/>
      <c r="AY33" s="41"/>
      <c r="AZ33" s="42"/>
      <c r="BA33" s="41"/>
      <c r="BB33" s="41"/>
      <c r="BC33" s="42"/>
      <c r="BD33" s="41"/>
      <c r="BE33" s="41"/>
      <c r="BF33" s="42"/>
      <c r="BG33" s="41"/>
      <c r="BH33" s="41"/>
      <c r="BI33" s="42"/>
      <c r="BJ33" s="41"/>
      <c r="BK33" s="41"/>
      <c r="BL33" s="42"/>
      <c r="BM33" s="42" t="str">
        <f t="shared" si="11"/>
        <v/>
      </c>
      <c r="BN33" s="42" t="str">
        <f t="shared" si="12"/>
        <v/>
      </c>
      <c r="BO33" s="42" t="str">
        <f t="shared" si="13"/>
        <v/>
      </c>
      <c r="BP33" s="42" t="str">
        <f t="shared" si="14"/>
        <v/>
      </c>
      <c r="BQ33" s="42" t="str">
        <f t="shared" si="15"/>
        <v/>
      </c>
      <c r="BR33" s="42" t="str">
        <f t="shared" si="16"/>
        <v/>
      </c>
      <c r="BS33" s="41"/>
      <c r="BT33" s="41"/>
      <c r="BU33" s="42"/>
      <c r="BV33" s="41"/>
      <c r="BW33" s="41"/>
      <c r="BX33" s="42"/>
      <c r="BY33" s="41"/>
      <c r="BZ33" s="41"/>
      <c r="CA33" s="42"/>
      <c r="CB33" s="41"/>
      <c r="CC33" s="41"/>
      <c r="CD33" s="42"/>
      <c r="CE33" s="41"/>
      <c r="CF33" s="41"/>
      <c r="CG33" s="42"/>
      <c r="CH33" s="42" t="str">
        <f t="shared" si="17"/>
        <v/>
      </c>
      <c r="CI33" s="42" t="str">
        <f t="shared" si="18"/>
        <v/>
      </c>
      <c r="CJ33" s="42" t="str">
        <f t="shared" si="19"/>
        <v/>
      </c>
      <c r="CK33" s="42" t="str">
        <f t="shared" si="20"/>
        <v/>
      </c>
      <c r="CL33" s="42" t="str">
        <f t="shared" si="21"/>
        <v/>
      </c>
      <c r="CM33" s="43" t="str">
        <f t="shared" si="22"/>
        <v/>
      </c>
      <c r="CN33" s="44" t="str">
        <f t="shared" si="23"/>
        <v/>
      </c>
      <c r="CO33" s="45"/>
      <c r="CP33" s="41">
        <v>5</v>
      </c>
      <c r="CQ33"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3" s="45"/>
      <c r="CS33" s="41">
        <v>5</v>
      </c>
      <c r="CT33"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menanggapi isi Serat Wedhatama pupuh Sinom, Menulis sinopsis teks cerita Mahabharata, membaca teknik teks panatacara, menanggapi dan meceritakan kembali teks diskripsi tentang makanan tradisional Jawa, menulis paragraf yang berhuruf Jawa yang menggunakan angka Jawa, </v>
      </c>
    </row>
    <row r="34" spans="1:110">
      <c r="A34" s="8">
        <v>24</v>
      </c>
      <c r="B34" s="8">
        <v>114942</v>
      </c>
      <c r="C34" s="8" t="s">
        <v>76</v>
      </c>
      <c r="E34" s="47">
        <f t="shared" si="0"/>
        <v>88</v>
      </c>
      <c r="F34" s="8" t="str">
        <f t="shared" si="1"/>
        <v>B</v>
      </c>
      <c r="G34"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4" s="47">
        <f t="shared" si="3"/>
        <v>82</v>
      </c>
      <c r="I34" s="8" t="str">
        <f t="shared" si="4"/>
        <v>B</v>
      </c>
      <c r="J34"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4" s="13"/>
      <c r="L34" s="41">
        <f t="shared" si="6"/>
        <v>85</v>
      </c>
      <c r="M34" s="41">
        <f t="shared" si="7"/>
        <v>89.5</v>
      </c>
      <c r="O34" s="41">
        <v>90</v>
      </c>
      <c r="P34" s="41">
        <v>80</v>
      </c>
      <c r="Q34" s="42"/>
      <c r="R34" s="41"/>
      <c r="S34" s="41"/>
      <c r="T34" s="42"/>
      <c r="U34" s="41"/>
      <c r="V34" s="41"/>
      <c r="W34" s="42"/>
      <c r="X34" s="41"/>
      <c r="Y34" s="41"/>
      <c r="Z34" s="42"/>
      <c r="AA34" s="41"/>
      <c r="AB34" s="41"/>
      <c r="AC34" s="42"/>
      <c r="AD34" s="42">
        <f t="shared" si="8"/>
        <v>85</v>
      </c>
      <c r="AE34" s="41">
        <v>90</v>
      </c>
      <c r="AF34" s="42"/>
      <c r="AG34" s="42"/>
      <c r="AH34" s="41">
        <v>90</v>
      </c>
      <c r="AI34" s="41"/>
      <c r="AJ34" s="42"/>
      <c r="AK34" s="41">
        <v>90</v>
      </c>
      <c r="AL34" s="41"/>
      <c r="AM34" s="42"/>
      <c r="AN34" s="41">
        <v>85</v>
      </c>
      <c r="AO34" s="41"/>
      <c r="AP34" s="42"/>
      <c r="AQ34" s="41">
        <v>90</v>
      </c>
      <c r="AR34" s="41"/>
      <c r="AS34" s="42"/>
      <c r="AT34" s="58">
        <v>89.5</v>
      </c>
      <c r="AU34" s="43">
        <f t="shared" si="9"/>
        <v>88.0625</v>
      </c>
      <c r="AV34" s="44">
        <f t="shared" si="10"/>
        <v>88</v>
      </c>
      <c r="AW34" s="45"/>
      <c r="AX34" s="41">
        <v>80</v>
      </c>
      <c r="AY34" s="41"/>
      <c r="AZ34" s="42"/>
      <c r="BA34" s="41"/>
      <c r="BB34" s="41"/>
      <c r="BC34" s="42"/>
      <c r="BD34" s="41"/>
      <c r="BE34" s="41"/>
      <c r="BF34" s="42"/>
      <c r="BG34" s="41"/>
      <c r="BH34" s="41"/>
      <c r="BI34" s="42"/>
      <c r="BJ34" s="41"/>
      <c r="BK34" s="41"/>
      <c r="BL34" s="42"/>
      <c r="BM34" s="42">
        <f t="shared" si="11"/>
        <v>80</v>
      </c>
      <c r="BN34" s="42" t="str">
        <f t="shared" si="12"/>
        <v/>
      </c>
      <c r="BO34" s="42" t="str">
        <f t="shared" si="13"/>
        <v/>
      </c>
      <c r="BP34" s="42" t="str">
        <f t="shared" si="14"/>
        <v/>
      </c>
      <c r="BQ34" s="42" t="str">
        <f t="shared" si="15"/>
        <v/>
      </c>
      <c r="BR34" s="42">
        <f t="shared" si="16"/>
        <v>80</v>
      </c>
      <c r="BS34" s="41">
        <v>80</v>
      </c>
      <c r="BT34" s="41"/>
      <c r="BU34" s="42"/>
      <c r="BV34" s="41"/>
      <c r="BW34" s="41"/>
      <c r="BX34" s="42">
        <v>82</v>
      </c>
      <c r="BY34" s="41"/>
      <c r="BZ34" s="41">
        <v>82</v>
      </c>
      <c r="CA34" s="42"/>
      <c r="CB34" s="41"/>
      <c r="CC34" s="41">
        <v>90</v>
      </c>
      <c r="CD34" s="42"/>
      <c r="CE34" s="41"/>
      <c r="CF34" s="41">
        <v>80</v>
      </c>
      <c r="CG34" s="42"/>
      <c r="CH34" s="42">
        <f t="shared" si="17"/>
        <v>80</v>
      </c>
      <c r="CI34" s="42">
        <f t="shared" si="18"/>
        <v>82</v>
      </c>
      <c r="CJ34" s="42">
        <f t="shared" si="19"/>
        <v>82</v>
      </c>
      <c r="CK34" s="42">
        <f t="shared" si="20"/>
        <v>90</v>
      </c>
      <c r="CL34" s="42">
        <f t="shared" si="21"/>
        <v>80</v>
      </c>
      <c r="CM34" s="43">
        <f t="shared" si="22"/>
        <v>82.333333333333329</v>
      </c>
      <c r="CN34" s="44">
        <f t="shared" si="23"/>
        <v>82</v>
      </c>
      <c r="CO34" s="45"/>
      <c r="CP34" s="41">
        <v>5</v>
      </c>
      <c r="CQ34"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4" s="45"/>
      <c r="CS34" s="41">
        <v>5</v>
      </c>
      <c r="CT34"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35" spans="1:110">
      <c r="A35" s="8">
        <v>25</v>
      </c>
      <c r="B35" s="8">
        <v>114958</v>
      </c>
      <c r="C35" s="8" t="s">
        <v>77</v>
      </c>
      <c r="E35" s="47">
        <f t="shared" si="0"/>
        <v>84</v>
      </c>
      <c r="F35" s="8" t="str">
        <f t="shared" si="1"/>
        <v>B</v>
      </c>
      <c r="G35"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5" s="47">
        <f t="shared" si="3"/>
        <v>82</v>
      </c>
      <c r="I35" s="8" t="str">
        <f t="shared" si="4"/>
        <v>B</v>
      </c>
      <c r="J35"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5" s="13"/>
      <c r="L35" s="41">
        <f t="shared" si="6"/>
        <v>74</v>
      </c>
      <c r="M35" s="41">
        <f t="shared" si="7"/>
        <v>91</v>
      </c>
      <c r="O35" s="41">
        <v>70</v>
      </c>
      <c r="P35" s="41">
        <v>78</v>
      </c>
      <c r="Q35" s="42"/>
      <c r="R35" s="41"/>
      <c r="S35" s="41"/>
      <c r="T35" s="42"/>
      <c r="U35" s="41"/>
      <c r="V35" s="41"/>
      <c r="W35" s="42"/>
      <c r="X35" s="41"/>
      <c r="Y35" s="41"/>
      <c r="Z35" s="42"/>
      <c r="AA35" s="41"/>
      <c r="AB35" s="41"/>
      <c r="AC35" s="42"/>
      <c r="AD35" s="42">
        <f t="shared" si="8"/>
        <v>74</v>
      </c>
      <c r="AE35" s="41">
        <v>80</v>
      </c>
      <c r="AF35" s="42"/>
      <c r="AG35" s="42"/>
      <c r="AH35" s="41">
        <v>90</v>
      </c>
      <c r="AI35" s="41"/>
      <c r="AJ35" s="42"/>
      <c r="AK35" s="41">
        <v>80</v>
      </c>
      <c r="AL35" s="41"/>
      <c r="AM35" s="42"/>
      <c r="AN35" s="41">
        <v>80</v>
      </c>
      <c r="AO35" s="41"/>
      <c r="AP35" s="42"/>
      <c r="AQ35" s="41">
        <v>100</v>
      </c>
      <c r="AR35" s="41"/>
      <c r="AS35" s="42"/>
      <c r="AT35" s="58">
        <v>91</v>
      </c>
      <c r="AU35" s="43">
        <f t="shared" si="9"/>
        <v>83.625</v>
      </c>
      <c r="AV35" s="44">
        <f t="shared" si="10"/>
        <v>84</v>
      </c>
      <c r="AW35" s="45"/>
      <c r="AX35" s="41">
        <v>79</v>
      </c>
      <c r="AY35" s="41"/>
      <c r="AZ35" s="42"/>
      <c r="BA35" s="41"/>
      <c r="BB35" s="41"/>
      <c r="BC35" s="42"/>
      <c r="BD35" s="41"/>
      <c r="BE35" s="41"/>
      <c r="BF35" s="42"/>
      <c r="BG35" s="41"/>
      <c r="BH35" s="41"/>
      <c r="BI35" s="42"/>
      <c r="BJ35" s="41"/>
      <c r="BK35" s="41"/>
      <c r="BL35" s="42"/>
      <c r="BM35" s="42">
        <f t="shared" si="11"/>
        <v>79</v>
      </c>
      <c r="BN35" s="42" t="str">
        <f t="shared" si="12"/>
        <v/>
      </c>
      <c r="BO35" s="42" t="str">
        <f t="shared" si="13"/>
        <v/>
      </c>
      <c r="BP35" s="42" t="str">
        <f t="shared" si="14"/>
        <v/>
      </c>
      <c r="BQ35" s="42" t="str">
        <f t="shared" si="15"/>
        <v/>
      </c>
      <c r="BR35" s="42">
        <f t="shared" si="16"/>
        <v>79</v>
      </c>
      <c r="BS35" s="41">
        <v>79</v>
      </c>
      <c r="BT35" s="41"/>
      <c r="BU35" s="42"/>
      <c r="BV35" s="41"/>
      <c r="BW35" s="41"/>
      <c r="BX35" s="42">
        <v>83</v>
      </c>
      <c r="BY35" s="41"/>
      <c r="BZ35" s="41">
        <v>83</v>
      </c>
      <c r="CA35" s="42"/>
      <c r="CB35" s="41"/>
      <c r="CC35" s="41">
        <v>86</v>
      </c>
      <c r="CD35" s="42"/>
      <c r="CE35" s="41"/>
      <c r="CF35" s="41">
        <v>82</v>
      </c>
      <c r="CG35" s="42"/>
      <c r="CH35" s="42">
        <f t="shared" si="17"/>
        <v>79</v>
      </c>
      <c r="CI35" s="42">
        <f t="shared" si="18"/>
        <v>83</v>
      </c>
      <c r="CJ35" s="42">
        <f t="shared" si="19"/>
        <v>83</v>
      </c>
      <c r="CK35" s="42">
        <f t="shared" si="20"/>
        <v>86</v>
      </c>
      <c r="CL35" s="42">
        <f t="shared" si="21"/>
        <v>82</v>
      </c>
      <c r="CM35" s="43">
        <f t="shared" si="22"/>
        <v>82</v>
      </c>
      <c r="CN35" s="44">
        <f t="shared" si="23"/>
        <v>82</v>
      </c>
      <c r="CO35" s="45"/>
      <c r="CP35" s="41">
        <v>5</v>
      </c>
      <c r="CQ35"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5" s="45"/>
      <c r="CS35" s="41">
        <v>5</v>
      </c>
      <c r="CT35"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36" spans="1:110">
      <c r="A36" s="8">
        <v>26</v>
      </c>
      <c r="B36" s="8">
        <v>114974</v>
      </c>
      <c r="C36" s="8" t="s">
        <v>78</v>
      </c>
      <c r="E36" s="47">
        <f t="shared" si="0"/>
        <v>80</v>
      </c>
      <c r="F36" s="8" t="str">
        <f t="shared" si="1"/>
        <v>B</v>
      </c>
      <c r="G36"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6" s="47">
        <f t="shared" si="3"/>
        <v>81</v>
      </c>
      <c r="I36" s="8" t="str">
        <f t="shared" si="4"/>
        <v>B</v>
      </c>
      <c r="J36"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6" s="13"/>
      <c r="L36" s="41">
        <f t="shared" si="6"/>
        <v>78</v>
      </c>
      <c r="M36" s="41">
        <f t="shared" si="7"/>
        <v>80.5</v>
      </c>
      <c r="O36" s="41">
        <v>80</v>
      </c>
      <c r="P36" s="41">
        <v>75</v>
      </c>
      <c r="Q36" s="42"/>
      <c r="R36" s="41"/>
      <c r="S36" s="41"/>
      <c r="T36" s="42"/>
      <c r="U36" s="41"/>
      <c r="V36" s="41"/>
      <c r="W36" s="42"/>
      <c r="X36" s="41"/>
      <c r="Y36" s="41"/>
      <c r="Z36" s="42"/>
      <c r="AA36" s="41"/>
      <c r="AB36" s="41"/>
      <c r="AC36" s="42"/>
      <c r="AD36" s="42">
        <f t="shared" si="8"/>
        <v>78</v>
      </c>
      <c r="AE36" s="41">
        <v>80</v>
      </c>
      <c r="AF36" s="42"/>
      <c r="AG36" s="42"/>
      <c r="AH36" s="41">
        <v>82</v>
      </c>
      <c r="AI36" s="41"/>
      <c r="AJ36" s="42"/>
      <c r="AK36" s="41">
        <v>80</v>
      </c>
      <c r="AL36" s="41"/>
      <c r="AM36" s="42"/>
      <c r="AN36" s="41">
        <v>80</v>
      </c>
      <c r="AO36" s="41"/>
      <c r="AP36" s="42"/>
      <c r="AQ36" s="41">
        <v>80</v>
      </c>
      <c r="AR36" s="41"/>
      <c r="AS36" s="42"/>
      <c r="AT36" s="58">
        <v>80.5</v>
      </c>
      <c r="AU36" s="43">
        <f t="shared" si="9"/>
        <v>79.6875</v>
      </c>
      <c r="AV36" s="44">
        <f t="shared" si="10"/>
        <v>80</v>
      </c>
      <c r="AW36" s="45"/>
      <c r="AX36" s="41">
        <v>75</v>
      </c>
      <c r="AY36" s="41"/>
      <c r="AZ36" s="42"/>
      <c r="BA36" s="41"/>
      <c r="BB36" s="41"/>
      <c r="BC36" s="42"/>
      <c r="BD36" s="41"/>
      <c r="BE36" s="41"/>
      <c r="BF36" s="42"/>
      <c r="BG36" s="41"/>
      <c r="BH36" s="41"/>
      <c r="BI36" s="42"/>
      <c r="BJ36" s="41"/>
      <c r="BK36" s="41"/>
      <c r="BL36" s="42"/>
      <c r="BM36" s="42">
        <f t="shared" si="11"/>
        <v>75</v>
      </c>
      <c r="BN36" s="42" t="str">
        <f t="shared" si="12"/>
        <v/>
      </c>
      <c r="BO36" s="42" t="str">
        <f t="shared" si="13"/>
        <v/>
      </c>
      <c r="BP36" s="42" t="str">
        <f t="shared" si="14"/>
        <v/>
      </c>
      <c r="BQ36" s="42" t="str">
        <f t="shared" si="15"/>
        <v/>
      </c>
      <c r="BR36" s="42">
        <f t="shared" si="16"/>
        <v>75</v>
      </c>
      <c r="BS36" s="41">
        <v>75</v>
      </c>
      <c r="BT36" s="41"/>
      <c r="BU36" s="42"/>
      <c r="BV36" s="41"/>
      <c r="BW36" s="41"/>
      <c r="BX36" s="42">
        <v>85</v>
      </c>
      <c r="BY36" s="41"/>
      <c r="BZ36" s="41">
        <v>85</v>
      </c>
      <c r="CA36" s="42"/>
      <c r="CB36" s="41"/>
      <c r="CC36" s="41">
        <v>88</v>
      </c>
      <c r="CD36" s="42"/>
      <c r="CE36" s="41"/>
      <c r="CF36" s="41">
        <v>80</v>
      </c>
      <c r="CG36" s="42"/>
      <c r="CH36" s="42">
        <f t="shared" si="17"/>
        <v>75</v>
      </c>
      <c r="CI36" s="42">
        <f t="shared" si="18"/>
        <v>85</v>
      </c>
      <c r="CJ36" s="42">
        <f t="shared" si="19"/>
        <v>85</v>
      </c>
      <c r="CK36" s="42">
        <f t="shared" si="20"/>
        <v>88</v>
      </c>
      <c r="CL36" s="42">
        <f t="shared" si="21"/>
        <v>80</v>
      </c>
      <c r="CM36" s="43">
        <f t="shared" si="22"/>
        <v>81.333333333333329</v>
      </c>
      <c r="CN36" s="44">
        <f t="shared" si="23"/>
        <v>81</v>
      </c>
      <c r="CO36" s="45"/>
      <c r="CP36" s="41">
        <v>5</v>
      </c>
      <c r="CQ36"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6" s="45"/>
      <c r="CS36" s="41">
        <v>5</v>
      </c>
      <c r="CT36"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37" spans="1:110">
      <c r="A37" s="8">
        <v>27</v>
      </c>
      <c r="B37" s="8">
        <v>114990</v>
      </c>
      <c r="C37" s="8" t="s">
        <v>79</v>
      </c>
      <c r="E37" s="47">
        <f t="shared" si="0"/>
        <v>80</v>
      </c>
      <c r="F37" s="8" t="str">
        <f t="shared" si="1"/>
        <v>B</v>
      </c>
      <c r="G37"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7" s="47">
        <f t="shared" si="3"/>
        <v>81</v>
      </c>
      <c r="I37" s="8" t="str">
        <f t="shared" si="4"/>
        <v>B</v>
      </c>
      <c r="J37"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7" s="13"/>
      <c r="L37" s="41">
        <f t="shared" si="6"/>
        <v>85</v>
      </c>
      <c r="M37" s="41">
        <f t="shared" si="7"/>
        <v>74.5</v>
      </c>
      <c r="O37" s="41">
        <v>90</v>
      </c>
      <c r="P37" s="41">
        <v>80</v>
      </c>
      <c r="Q37" s="42"/>
      <c r="R37" s="41"/>
      <c r="S37" s="41"/>
      <c r="T37" s="42"/>
      <c r="U37" s="41"/>
      <c r="V37" s="41"/>
      <c r="W37" s="42"/>
      <c r="X37" s="41"/>
      <c r="Y37" s="41"/>
      <c r="Z37" s="42"/>
      <c r="AA37" s="41"/>
      <c r="AB37" s="41"/>
      <c r="AC37" s="42"/>
      <c r="AD37" s="42">
        <f t="shared" si="8"/>
        <v>85</v>
      </c>
      <c r="AE37" s="41">
        <v>85</v>
      </c>
      <c r="AF37" s="42"/>
      <c r="AG37" s="42"/>
      <c r="AH37" s="41">
        <v>78</v>
      </c>
      <c r="AI37" s="41"/>
      <c r="AJ37" s="42"/>
      <c r="AK37" s="41">
        <v>78</v>
      </c>
      <c r="AL37" s="41"/>
      <c r="AM37" s="42"/>
      <c r="AN37" s="41">
        <v>80</v>
      </c>
      <c r="AO37" s="41"/>
      <c r="AP37" s="42"/>
      <c r="AQ37" s="41">
        <v>78</v>
      </c>
      <c r="AR37" s="41"/>
      <c r="AS37" s="42"/>
      <c r="AT37" s="58">
        <v>74.5</v>
      </c>
      <c r="AU37" s="43">
        <f t="shared" si="9"/>
        <v>80.4375</v>
      </c>
      <c r="AV37" s="44">
        <f t="shared" si="10"/>
        <v>80</v>
      </c>
      <c r="AW37" s="45"/>
      <c r="AX37" s="41">
        <v>76</v>
      </c>
      <c r="AY37" s="41"/>
      <c r="AZ37" s="42"/>
      <c r="BA37" s="41"/>
      <c r="BB37" s="41"/>
      <c r="BC37" s="42"/>
      <c r="BD37" s="41"/>
      <c r="BE37" s="41"/>
      <c r="BF37" s="42"/>
      <c r="BG37" s="41"/>
      <c r="BH37" s="41"/>
      <c r="BI37" s="42"/>
      <c r="BJ37" s="41"/>
      <c r="BK37" s="41"/>
      <c r="BL37" s="42"/>
      <c r="BM37" s="42">
        <f t="shared" si="11"/>
        <v>76</v>
      </c>
      <c r="BN37" s="42" t="str">
        <f t="shared" si="12"/>
        <v/>
      </c>
      <c r="BO37" s="42" t="str">
        <f t="shared" si="13"/>
        <v/>
      </c>
      <c r="BP37" s="42" t="str">
        <f t="shared" si="14"/>
        <v/>
      </c>
      <c r="BQ37" s="42" t="str">
        <f t="shared" si="15"/>
        <v/>
      </c>
      <c r="BR37" s="42">
        <f t="shared" si="16"/>
        <v>76</v>
      </c>
      <c r="BS37" s="41">
        <v>76</v>
      </c>
      <c r="BT37" s="41"/>
      <c r="BU37" s="42"/>
      <c r="BV37" s="41"/>
      <c r="BW37" s="41"/>
      <c r="BX37" s="42">
        <v>82</v>
      </c>
      <c r="BY37" s="41"/>
      <c r="BZ37" s="41">
        <v>82</v>
      </c>
      <c r="CA37" s="42"/>
      <c r="CB37" s="41"/>
      <c r="CC37" s="41">
        <v>86</v>
      </c>
      <c r="CD37" s="42"/>
      <c r="CE37" s="41"/>
      <c r="CF37" s="41">
        <v>85</v>
      </c>
      <c r="CG37" s="42"/>
      <c r="CH37" s="42">
        <f t="shared" si="17"/>
        <v>76</v>
      </c>
      <c r="CI37" s="42">
        <f t="shared" si="18"/>
        <v>82</v>
      </c>
      <c r="CJ37" s="42">
        <f t="shared" si="19"/>
        <v>82</v>
      </c>
      <c r="CK37" s="42">
        <f t="shared" si="20"/>
        <v>86</v>
      </c>
      <c r="CL37" s="42">
        <f t="shared" si="21"/>
        <v>85</v>
      </c>
      <c r="CM37" s="43">
        <f t="shared" si="22"/>
        <v>81.166666666666671</v>
      </c>
      <c r="CN37" s="44">
        <f t="shared" si="23"/>
        <v>81</v>
      </c>
      <c r="CO37" s="45"/>
      <c r="CP37" s="41">
        <v>5</v>
      </c>
      <c r="CQ37"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7" s="45"/>
      <c r="CS37" s="41">
        <v>5</v>
      </c>
      <c r="CT37"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38" spans="1:110">
      <c r="A38" s="8">
        <v>28</v>
      </c>
      <c r="B38" s="8">
        <v>115006</v>
      </c>
      <c r="C38" s="8" t="s">
        <v>80</v>
      </c>
      <c r="E38" s="47">
        <f t="shared" si="0"/>
        <v>80</v>
      </c>
      <c r="F38" s="8" t="str">
        <f t="shared" si="1"/>
        <v>B</v>
      </c>
      <c r="G38"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8" s="47">
        <f t="shared" si="3"/>
        <v>80</v>
      </c>
      <c r="I38" s="8" t="str">
        <f t="shared" si="4"/>
        <v>B</v>
      </c>
      <c r="J38"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8" s="13"/>
      <c r="L38" s="41">
        <f t="shared" si="6"/>
        <v>88</v>
      </c>
      <c r="M38" s="41">
        <f t="shared" si="7"/>
        <v>70</v>
      </c>
      <c r="O38" s="41">
        <v>100</v>
      </c>
      <c r="P38" s="41">
        <v>75</v>
      </c>
      <c r="Q38" s="42"/>
      <c r="R38" s="41"/>
      <c r="S38" s="41"/>
      <c r="T38" s="42"/>
      <c r="U38" s="41"/>
      <c r="V38" s="41"/>
      <c r="W38" s="42"/>
      <c r="X38" s="41"/>
      <c r="Y38" s="41"/>
      <c r="Z38" s="42"/>
      <c r="AA38" s="41"/>
      <c r="AB38" s="41"/>
      <c r="AC38" s="42"/>
      <c r="AD38" s="42">
        <f t="shared" si="8"/>
        <v>88</v>
      </c>
      <c r="AE38" s="41">
        <v>70</v>
      </c>
      <c r="AF38" s="42"/>
      <c r="AG38" s="42"/>
      <c r="AH38" s="41">
        <v>78</v>
      </c>
      <c r="AI38" s="41"/>
      <c r="AJ38" s="42"/>
      <c r="AK38" s="41">
        <v>75</v>
      </c>
      <c r="AL38" s="41"/>
      <c r="AM38" s="42"/>
      <c r="AN38" s="41">
        <v>78</v>
      </c>
      <c r="AO38" s="41"/>
      <c r="AP38" s="42"/>
      <c r="AQ38" s="41">
        <v>90</v>
      </c>
      <c r="AR38" s="41"/>
      <c r="AS38" s="42"/>
      <c r="AT38" s="58">
        <v>70</v>
      </c>
      <c r="AU38" s="43">
        <f t="shared" si="9"/>
        <v>79.5</v>
      </c>
      <c r="AV38" s="44">
        <f t="shared" si="10"/>
        <v>80</v>
      </c>
      <c r="AW38" s="45"/>
      <c r="AX38" s="41">
        <v>79</v>
      </c>
      <c r="AY38" s="41"/>
      <c r="AZ38" s="42"/>
      <c r="BA38" s="41"/>
      <c r="BB38" s="41"/>
      <c r="BC38" s="42"/>
      <c r="BD38" s="41"/>
      <c r="BE38" s="41"/>
      <c r="BF38" s="42"/>
      <c r="BG38" s="41"/>
      <c r="BH38" s="41"/>
      <c r="BI38" s="42"/>
      <c r="BJ38" s="41"/>
      <c r="BK38" s="41"/>
      <c r="BL38" s="42"/>
      <c r="BM38" s="42">
        <f t="shared" si="11"/>
        <v>79</v>
      </c>
      <c r="BN38" s="42" t="str">
        <f t="shared" si="12"/>
        <v/>
      </c>
      <c r="BO38" s="42" t="str">
        <f t="shared" si="13"/>
        <v/>
      </c>
      <c r="BP38" s="42" t="str">
        <f t="shared" si="14"/>
        <v/>
      </c>
      <c r="BQ38" s="42" t="str">
        <f t="shared" si="15"/>
        <v/>
      </c>
      <c r="BR38" s="42">
        <f t="shared" si="16"/>
        <v>79</v>
      </c>
      <c r="BS38" s="41">
        <v>79</v>
      </c>
      <c r="BT38" s="41"/>
      <c r="BU38" s="42"/>
      <c r="BV38" s="41"/>
      <c r="BW38" s="41"/>
      <c r="BX38" s="42">
        <v>78</v>
      </c>
      <c r="BY38" s="41"/>
      <c r="BZ38" s="41">
        <v>78</v>
      </c>
      <c r="CA38" s="42"/>
      <c r="CB38" s="41"/>
      <c r="CC38" s="41">
        <v>85</v>
      </c>
      <c r="CD38" s="42"/>
      <c r="CE38" s="41"/>
      <c r="CF38" s="41">
        <v>78</v>
      </c>
      <c r="CG38" s="42"/>
      <c r="CH38" s="42">
        <f t="shared" si="17"/>
        <v>79</v>
      </c>
      <c r="CI38" s="42">
        <f t="shared" si="18"/>
        <v>78</v>
      </c>
      <c r="CJ38" s="42">
        <f t="shared" si="19"/>
        <v>78</v>
      </c>
      <c r="CK38" s="42">
        <f t="shared" si="20"/>
        <v>85</v>
      </c>
      <c r="CL38" s="42">
        <f t="shared" si="21"/>
        <v>78</v>
      </c>
      <c r="CM38" s="43">
        <f t="shared" si="22"/>
        <v>79.5</v>
      </c>
      <c r="CN38" s="44">
        <f t="shared" si="23"/>
        <v>80</v>
      </c>
      <c r="CO38" s="45"/>
      <c r="CP38" s="41">
        <v>5</v>
      </c>
      <c r="CQ38"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8" s="45"/>
      <c r="CS38" s="41">
        <v>5</v>
      </c>
      <c r="CT38"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39" spans="1:110">
      <c r="A39" s="8">
        <v>29</v>
      </c>
      <c r="B39" s="8">
        <v>115022</v>
      </c>
      <c r="C39" s="8" t="s">
        <v>81</v>
      </c>
      <c r="E39" s="47">
        <f t="shared" si="0"/>
        <v>80</v>
      </c>
      <c r="F39" s="8" t="str">
        <f t="shared" si="1"/>
        <v>B</v>
      </c>
      <c r="G39"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9" s="47">
        <f t="shared" si="3"/>
        <v>80</v>
      </c>
      <c r="I39" s="8" t="str">
        <f t="shared" si="4"/>
        <v>B</v>
      </c>
      <c r="J39"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9" s="13"/>
      <c r="L39" s="41">
        <f t="shared" si="6"/>
        <v>80</v>
      </c>
      <c r="M39" s="41">
        <f t="shared" si="7"/>
        <v>70</v>
      </c>
      <c r="O39" s="41">
        <v>80</v>
      </c>
      <c r="P39" s="41">
        <v>75</v>
      </c>
      <c r="Q39" s="42"/>
      <c r="R39" s="41"/>
      <c r="S39" s="41"/>
      <c r="T39" s="42"/>
      <c r="U39" s="41"/>
      <c r="V39" s="41"/>
      <c r="W39" s="42"/>
      <c r="X39" s="41"/>
      <c r="Y39" s="41"/>
      <c r="Z39" s="42"/>
      <c r="AA39" s="41"/>
      <c r="AB39" s="41"/>
      <c r="AC39" s="42"/>
      <c r="AD39" s="42">
        <v>80</v>
      </c>
      <c r="AE39" s="41">
        <v>80</v>
      </c>
      <c r="AF39" s="42"/>
      <c r="AG39" s="42"/>
      <c r="AH39" s="41">
        <v>85</v>
      </c>
      <c r="AI39" s="41"/>
      <c r="AJ39" s="42"/>
      <c r="AK39" s="41">
        <v>80</v>
      </c>
      <c r="AL39" s="41"/>
      <c r="AM39" s="42"/>
      <c r="AN39" s="41">
        <v>78</v>
      </c>
      <c r="AO39" s="41"/>
      <c r="AP39" s="42"/>
      <c r="AQ39" s="41">
        <v>90</v>
      </c>
      <c r="AR39" s="41"/>
      <c r="AS39" s="42"/>
      <c r="AT39" s="58">
        <v>70</v>
      </c>
      <c r="AU39" s="43">
        <f t="shared" si="9"/>
        <v>79.75</v>
      </c>
      <c r="AV39" s="44">
        <f t="shared" si="10"/>
        <v>80</v>
      </c>
      <c r="AW39" s="45"/>
      <c r="AX39" s="41">
        <v>79</v>
      </c>
      <c r="AY39" s="41"/>
      <c r="AZ39" s="42"/>
      <c r="BA39" s="41"/>
      <c r="BB39" s="41"/>
      <c r="BC39" s="42"/>
      <c r="BD39" s="41"/>
      <c r="BE39" s="41"/>
      <c r="BF39" s="42"/>
      <c r="BG39" s="41"/>
      <c r="BH39" s="41"/>
      <c r="BI39" s="42"/>
      <c r="BJ39" s="41"/>
      <c r="BK39" s="41"/>
      <c r="BL39" s="42"/>
      <c r="BM39" s="42">
        <f t="shared" si="11"/>
        <v>79</v>
      </c>
      <c r="BN39" s="42" t="str">
        <f t="shared" si="12"/>
        <v/>
      </c>
      <c r="BO39" s="42" t="str">
        <f t="shared" si="13"/>
        <v/>
      </c>
      <c r="BP39" s="42" t="str">
        <f t="shared" si="14"/>
        <v/>
      </c>
      <c r="BQ39" s="42" t="str">
        <f t="shared" si="15"/>
        <v/>
      </c>
      <c r="BR39" s="42">
        <f t="shared" si="16"/>
        <v>79</v>
      </c>
      <c r="BS39" s="41">
        <v>79</v>
      </c>
      <c r="BT39" s="41"/>
      <c r="BU39" s="42"/>
      <c r="BV39" s="41"/>
      <c r="BW39" s="41"/>
      <c r="BX39" s="42">
        <v>75</v>
      </c>
      <c r="BY39" s="41"/>
      <c r="BZ39" s="41">
        <v>75</v>
      </c>
      <c r="CA39" s="42"/>
      <c r="CB39" s="41"/>
      <c r="CC39" s="41">
        <v>90</v>
      </c>
      <c r="CD39" s="42"/>
      <c r="CE39" s="41"/>
      <c r="CF39" s="41">
        <v>80</v>
      </c>
      <c r="CG39" s="42"/>
      <c r="CH39" s="42">
        <f t="shared" si="17"/>
        <v>79</v>
      </c>
      <c r="CI39" s="42">
        <f t="shared" si="18"/>
        <v>75</v>
      </c>
      <c r="CJ39" s="42">
        <f t="shared" si="19"/>
        <v>75</v>
      </c>
      <c r="CK39" s="42">
        <f t="shared" si="20"/>
        <v>90</v>
      </c>
      <c r="CL39" s="42">
        <f t="shared" si="21"/>
        <v>80</v>
      </c>
      <c r="CM39" s="43">
        <f t="shared" si="22"/>
        <v>79.666666666666671</v>
      </c>
      <c r="CN39" s="44">
        <f t="shared" si="23"/>
        <v>80</v>
      </c>
      <c r="CO39" s="45"/>
      <c r="CP39" s="41">
        <v>5</v>
      </c>
      <c r="CQ39"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9" s="45"/>
      <c r="CS39" s="41">
        <v>5</v>
      </c>
      <c r="CT39"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40" spans="1:110">
      <c r="A40" s="8">
        <v>30</v>
      </c>
      <c r="B40" s="8">
        <v>115038</v>
      </c>
      <c r="C40" s="8" t="s">
        <v>82</v>
      </c>
      <c r="E40" s="47">
        <f t="shared" si="0"/>
        <v>81</v>
      </c>
      <c r="F40" s="8" t="str">
        <f t="shared" si="1"/>
        <v>B</v>
      </c>
      <c r="G40"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40" s="47">
        <f t="shared" si="3"/>
        <v>81</v>
      </c>
      <c r="I40" s="8" t="str">
        <f t="shared" si="4"/>
        <v>B</v>
      </c>
      <c r="J40"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40" s="13"/>
      <c r="L40" s="41">
        <f t="shared" si="6"/>
        <v>83</v>
      </c>
      <c r="M40" s="41">
        <f t="shared" si="7"/>
        <v>79</v>
      </c>
      <c r="O40" s="41">
        <v>90</v>
      </c>
      <c r="P40" s="41">
        <v>76</v>
      </c>
      <c r="Q40" s="42"/>
      <c r="R40" s="41"/>
      <c r="S40" s="41"/>
      <c r="T40" s="42"/>
      <c r="U40" s="41"/>
      <c r="V40" s="41"/>
      <c r="W40" s="42"/>
      <c r="X40" s="41"/>
      <c r="Y40" s="41"/>
      <c r="Z40" s="42"/>
      <c r="AA40" s="41"/>
      <c r="AB40" s="41"/>
      <c r="AC40" s="42"/>
      <c r="AD40" s="42">
        <f t="shared" si="8"/>
        <v>83</v>
      </c>
      <c r="AE40" s="41">
        <v>70</v>
      </c>
      <c r="AF40" s="42"/>
      <c r="AG40" s="42"/>
      <c r="AH40" s="41">
        <v>90</v>
      </c>
      <c r="AI40" s="41"/>
      <c r="AJ40" s="42"/>
      <c r="AK40" s="41">
        <v>75</v>
      </c>
      <c r="AL40" s="41"/>
      <c r="AM40" s="42"/>
      <c r="AN40" s="41">
        <v>80</v>
      </c>
      <c r="AO40" s="41"/>
      <c r="AP40" s="42"/>
      <c r="AQ40" s="41">
        <v>90</v>
      </c>
      <c r="AR40" s="41"/>
      <c r="AS40" s="42"/>
      <c r="AT40" s="58">
        <v>79</v>
      </c>
      <c r="AU40" s="43">
        <f t="shared" si="9"/>
        <v>81.25</v>
      </c>
      <c r="AV40" s="44">
        <f t="shared" si="10"/>
        <v>81</v>
      </c>
      <c r="AW40" s="45"/>
      <c r="AX40" s="41">
        <v>80</v>
      </c>
      <c r="AY40" s="41"/>
      <c r="AZ40" s="42"/>
      <c r="BA40" s="41"/>
      <c r="BB40" s="41"/>
      <c r="BC40" s="42"/>
      <c r="BD40" s="41"/>
      <c r="BE40" s="41"/>
      <c r="BF40" s="42"/>
      <c r="BG40" s="41"/>
      <c r="BH40" s="41"/>
      <c r="BI40" s="42"/>
      <c r="BJ40" s="41"/>
      <c r="BK40" s="41"/>
      <c r="BL40" s="42"/>
      <c r="BM40" s="42">
        <f t="shared" si="11"/>
        <v>80</v>
      </c>
      <c r="BN40" s="42" t="str">
        <f t="shared" si="12"/>
        <v/>
      </c>
      <c r="BO40" s="42" t="str">
        <f t="shared" si="13"/>
        <v/>
      </c>
      <c r="BP40" s="42" t="str">
        <f t="shared" si="14"/>
        <v/>
      </c>
      <c r="BQ40" s="42" t="str">
        <f t="shared" si="15"/>
        <v/>
      </c>
      <c r="BR40" s="42">
        <f t="shared" si="16"/>
        <v>80</v>
      </c>
      <c r="BS40" s="41">
        <v>80</v>
      </c>
      <c r="BT40" s="41"/>
      <c r="BU40" s="42"/>
      <c r="BV40" s="41"/>
      <c r="BW40" s="41"/>
      <c r="BX40" s="42">
        <v>80</v>
      </c>
      <c r="BY40" s="41"/>
      <c r="BZ40" s="41">
        <v>80</v>
      </c>
      <c r="CA40" s="42"/>
      <c r="CB40" s="41"/>
      <c r="CC40" s="41">
        <v>80</v>
      </c>
      <c r="CD40" s="42"/>
      <c r="CE40" s="41"/>
      <c r="CF40" s="41">
        <v>85</v>
      </c>
      <c r="CG40" s="42"/>
      <c r="CH40" s="42">
        <f t="shared" si="17"/>
        <v>80</v>
      </c>
      <c r="CI40" s="42">
        <f t="shared" si="18"/>
        <v>80</v>
      </c>
      <c r="CJ40" s="42">
        <f t="shared" si="19"/>
        <v>80</v>
      </c>
      <c r="CK40" s="42">
        <f t="shared" si="20"/>
        <v>80</v>
      </c>
      <c r="CL40" s="42">
        <f t="shared" si="21"/>
        <v>85</v>
      </c>
      <c r="CM40" s="43">
        <f t="shared" si="22"/>
        <v>80.833333333333329</v>
      </c>
      <c r="CN40" s="44">
        <f t="shared" si="23"/>
        <v>81</v>
      </c>
      <c r="CO40" s="45"/>
      <c r="CP40" s="41">
        <v>5</v>
      </c>
      <c r="CQ40"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40" s="45"/>
      <c r="CS40" s="41">
        <v>5</v>
      </c>
      <c r="CT40"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41" spans="1:110">
      <c r="A41" s="8">
        <v>31</v>
      </c>
      <c r="B41" s="8">
        <v>115054</v>
      </c>
      <c r="C41" s="8" t="s">
        <v>83</v>
      </c>
      <c r="E41" s="47">
        <f t="shared" si="0"/>
        <v>85</v>
      </c>
      <c r="F41" s="8" t="str">
        <f t="shared" si="1"/>
        <v>B</v>
      </c>
      <c r="G41"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41" s="47">
        <f t="shared" si="3"/>
        <v>82</v>
      </c>
      <c r="I41" s="8" t="str">
        <f t="shared" si="4"/>
        <v>B</v>
      </c>
      <c r="J41"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41" s="13"/>
      <c r="L41" s="41">
        <f t="shared" si="6"/>
        <v>84</v>
      </c>
      <c r="M41" s="41">
        <f t="shared" si="7"/>
        <v>91</v>
      </c>
      <c r="O41" s="41">
        <v>90</v>
      </c>
      <c r="P41" s="41">
        <v>78</v>
      </c>
      <c r="Q41" s="42"/>
      <c r="R41" s="41"/>
      <c r="S41" s="41"/>
      <c r="T41" s="42"/>
      <c r="U41" s="41"/>
      <c r="V41" s="41"/>
      <c r="W41" s="42"/>
      <c r="X41" s="41"/>
      <c r="Y41" s="41"/>
      <c r="Z41" s="42"/>
      <c r="AA41" s="41"/>
      <c r="AB41" s="41"/>
      <c r="AC41" s="42"/>
      <c r="AD41" s="42">
        <f t="shared" si="8"/>
        <v>84</v>
      </c>
      <c r="AE41" s="41">
        <v>80</v>
      </c>
      <c r="AF41" s="42"/>
      <c r="AG41" s="42"/>
      <c r="AH41" s="41">
        <v>80</v>
      </c>
      <c r="AI41" s="41"/>
      <c r="AJ41" s="42"/>
      <c r="AK41" s="41">
        <v>80</v>
      </c>
      <c r="AL41" s="41"/>
      <c r="AM41" s="42"/>
      <c r="AN41" s="41">
        <v>80</v>
      </c>
      <c r="AO41" s="41"/>
      <c r="AP41" s="42"/>
      <c r="AQ41" s="41">
        <v>100</v>
      </c>
      <c r="AR41" s="41"/>
      <c r="AS41" s="42"/>
      <c r="AT41" s="58">
        <v>91</v>
      </c>
      <c r="AU41" s="43">
        <f t="shared" si="9"/>
        <v>84.875</v>
      </c>
      <c r="AV41" s="44">
        <f t="shared" si="10"/>
        <v>85</v>
      </c>
      <c r="AW41" s="45"/>
      <c r="AX41" s="41">
        <v>80</v>
      </c>
      <c r="AY41" s="41"/>
      <c r="AZ41" s="42"/>
      <c r="BA41" s="41"/>
      <c r="BB41" s="41"/>
      <c r="BC41" s="42"/>
      <c r="BD41" s="41"/>
      <c r="BE41" s="41"/>
      <c r="BF41" s="42"/>
      <c r="BG41" s="41"/>
      <c r="BH41" s="41"/>
      <c r="BI41" s="42"/>
      <c r="BJ41" s="41"/>
      <c r="BK41" s="41"/>
      <c r="BL41" s="42"/>
      <c r="BM41" s="42">
        <f t="shared" si="11"/>
        <v>80</v>
      </c>
      <c r="BN41" s="42" t="str">
        <f t="shared" si="12"/>
        <v/>
      </c>
      <c r="BO41" s="42" t="str">
        <f t="shared" si="13"/>
        <v/>
      </c>
      <c r="BP41" s="42" t="str">
        <f t="shared" si="14"/>
        <v/>
      </c>
      <c r="BQ41" s="42" t="str">
        <f t="shared" si="15"/>
        <v/>
      </c>
      <c r="BR41" s="42">
        <f t="shared" si="16"/>
        <v>80</v>
      </c>
      <c r="BS41" s="41">
        <v>80</v>
      </c>
      <c r="BT41" s="41"/>
      <c r="BU41" s="42"/>
      <c r="BV41" s="41"/>
      <c r="BW41" s="41"/>
      <c r="BX41" s="42">
        <v>85</v>
      </c>
      <c r="BY41" s="41"/>
      <c r="BZ41" s="41">
        <v>85</v>
      </c>
      <c r="CA41" s="42"/>
      <c r="CB41" s="41"/>
      <c r="CC41" s="41">
        <v>80</v>
      </c>
      <c r="CD41" s="42"/>
      <c r="CE41" s="41"/>
      <c r="CF41" s="41">
        <v>82</v>
      </c>
      <c r="CG41" s="42"/>
      <c r="CH41" s="42">
        <f t="shared" si="17"/>
        <v>80</v>
      </c>
      <c r="CI41" s="42">
        <f t="shared" si="18"/>
        <v>85</v>
      </c>
      <c r="CJ41" s="42">
        <f t="shared" si="19"/>
        <v>85</v>
      </c>
      <c r="CK41" s="42">
        <f t="shared" si="20"/>
        <v>80</v>
      </c>
      <c r="CL41" s="42">
        <f t="shared" si="21"/>
        <v>82</v>
      </c>
      <c r="CM41" s="43">
        <f t="shared" si="22"/>
        <v>82</v>
      </c>
      <c r="CN41" s="44">
        <f t="shared" si="23"/>
        <v>82</v>
      </c>
      <c r="CO41" s="45"/>
      <c r="CP41" s="41">
        <v>5</v>
      </c>
      <c r="CQ41"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41" s="45"/>
      <c r="CS41" s="41">
        <v>5</v>
      </c>
      <c r="CT41"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42" spans="1:110">
      <c r="A42" s="8">
        <v>32</v>
      </c>
      <c r="B42" s="8">
        <v>115070</v>
      </c>
      <c r="C42" s="8" t="s">
        <v>84</v>
      </c>
      <c r="E42" s="47">
        <f t="shared" si="0"/>
        <v>80</v>
      </c>
      <c r="F42" s="8" t="str">
        <f t="shared" si="1"/>
        <v>B</v>
      </c>
      <c r="G42"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42" s="47">
        <f t="shared" si="3"/>
        <v>80</v>
      </c>
      <c r="I42" s="8" t="str">
        <f t="shared" si="4"/>
        <v>B</v>
      </c>
      <c r="J42"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42" s="13"/>
      <c r="L42" s="41">
        <f t="shared" si="6"/>
        <v>85</v>
      </c>
      <c r="M42" s="41">
        <f t="shared" si="7"/>
        <v>73</v>
      </c>
      <c r="O42" s="41">
        <v>70</v>
      </c>
      <c r="P42" s="41">
        <v>75</v>
      </c>
      <c r="Q42" s="42"/>
      <c r="R42" s="41"/>
      <c r="S42" s="41"/>
      <c r="T42" s="42"/>
      <c r="U42" s="41"/>
      <c r="V42" s="41"/>
      <c r="W42" s="42"/>
      <c r="X42" s="41"/>
      <c r="Y42" s="41"/>
      <c r="Z42" s="42"/>
      <c r="AA42" s="41"/>
      <c r="AB42" s="41"/>
      <c r="AC42" s="42"/>
      <c r="AD42" s="42">
        <v>85</v>
      </c>
      <c r="AE42" s="41">
        <v>80</v>
      </c>
      <c r="AF42" s="42"/>
      <c r="AG42" s="42"/>
      <c r="AH42" s="41">
        <v>85</v>
      </c>
      <c r="AI42" s="41"/>
      <c r="AJ42" s="42"/>
      <c r="AK42" s="41">
        <v>85</v>
      </c>
      <c r="AL42" s="41"/>
      <c r="AM42" s="42"/>
      <c r="AN42" s="41">
        <v>90</v>
      </c>
      <c r="AO42" s="41"/>
      <c r="AP42" s="42"/>
      <c r="AQ42" s="41">
        <v>85</v>
      </c>
      <c r="AR42" s="41"/>
      <c r="AS42" s="42"/>
      <c r="AT42" s="58">
        <v>73</v>
      </c>
      <c r="AU42" s="43">
        <f t="shared" si="9"/>
        <v>80.375</v>
      </c>
      <c r="AV42" s="44">
        <f t="shared" si="10"/>
        <v>80</v>
      </c>
      <c r="AW42" s="45"/>
      <c r="AX42" s="41">
        <v>77</v>
      </c>
      <c r="AY42" s="41"/>
      <c r="AZ42" s="42"/>
      <c r="BA42" s="41"/>
      <c r="BB42" s="41"/>
      <c r="BC42" s="42"/>
      <c r="BD42" s="41"/>
      <c r="BE42" s="41"/>
      <c r="BF42" s="42"/>
      <c r="BG42" s="41"/>
      <c r="BH42" s="41"/>
      <c r="BI42" s="42"/>
      <c r="BJ42" s="41"/>
      <c r="BK42" s="41"/>
      <c r="BL42" s="42"/>
      <c r="BM42" s="42">
        <f t="shared" si="11"/>
        <v>77</v>
      </c>
      <c r="BN42" s="42" t="str">
        <f t="shared" si="12"/>
        <v/>
      </c>
      <c r="BO42" s="42" t="str">
        <f t="shared" si="13"/>
        <v/>
      </c>
      <c r="BP42" s="42" t="str">
        <f t="shared" si="14"/>
        <v/>
      </c>
      <c r="BQ42" s="42" t="str">
        <f t="shared" si="15"/>
        <v/>
      </c>
      <c r="BR42" s="42">
        <f t="shared" si="16"/>
        <v>77</v>
      </c>
      <c r="BS42" s="41">
        <v>82</v>
      </c>
      <c r="BT42" s="41"/>
      <c r="BU42" s="42"/>
      <c r="BV42" s="41"/>
      <c r="BW42" s="41"/>
      <c r="BX42" s="42">
        <v>80</v>
      </c>
      <c r="BY42" s="41"/>
      <c r="BZ42" s="41">
        <v>79</v>
      </c>
      <c r="CA42" s="42"/>
      <c r="CB42" s="41"/>
      <c r="CC42" s="41">
        <v>80</v>
      </c>
      <c r="CD42" s="42"/>
      <c r="CE42" s="41"/>
      <c r="CF42" s="41">
        <v>80</v>
      </c>
      <c r="CG42" s="42"/>
      <c r="CH42" s="42">
        <f t="shared" si="17"/>
        <v>82</v>
      </c>
      <c r="CI42" s="42">
        <f t="shared" si="18"/>
        <v>80</v>
      </c>
      <c r="CJ42" s="42">
        <f t="shared" si="19"/>
        <v>79</v>
      </c>
      <c r="CK42" s="42">
        <f t="shared" si="20"/>
        <v>80</v>
      </c>
      <c r="CL42" s="42">
        <f t="shared" si="21"/>
        <v>80</v>
      </c>
      <c r="CM42" s="43">
        <f t="shared" si="22"/>
        <v>79.666666666666671</v>
      </c>
      <c r="CN42" s="44">
        <f t="shared" si="23"/>
        <v>80</v>
      </c>
      <c r="CO42" s="45"/>
      <c r="CP42" s="41">
        <v>5</v>
      </c>
      <c r="CQ42"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42" s="45"/>
      <c r="CS42" s="41">
        <v>5</v>
      </c>
      <c r="CT42"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43" spans="1:110">
      <c r="A43" s="8">
        <v>33</v>
      </c>
      <c r="B43" s="8">
        <v>115086</v>
      </c>
      <c r="C43" s="8" t="s">
        <v>85</v>
      </c>
      <c r="E43" s="47">
        <f t="shared" ref="E43:E60" si="26">AV43</f>
        <v>80</v>
      </c>
      <c r="F43" s="8" t="str">
        <f t="shared" ref="F43:F60" si="27">IF(E43="","",IF(E43&lt;=69,"D",IF(E43&lt;=75,"C",IF(E43&lt;=90,"B",IF(E43&lt;=100,"A","E")))))</f>
        <v>B</v>
      </c>
      <c r="G43" s="8" t="str">
        <f t="shared" ref="G43:G60" si="28">CQ43</f>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43" s="47">
        <f t="shared" ref="H43:H60" si="29">CN43</f>
        <v>80</v>
      </c>
      <c r="I43" s="8" t="str">
        <f t="shared" ref="I43:I60" si="30">IF(H43="","",IF(H43&lt;=69,"D",IF(H43&lt;=75,"C",IF(H43&lt;=90,"B",IF(H43&lt;=100,"A","E")))))</f>
        <v>B</v>
      </c>
      <c r="J43" s="8" t="str">
        <f t="shared" ref="J43:J60" si="31">CT43</f>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43" s="13"/>
      <c r="L43" s="41">
        <f t="shared" ref="L43:L60" si="32">AD43</f>
        <v>74</v>
      </c>
      <c r="M43" s="41">
        <f t="shared" ref="M43:M60" si="33">IF(COUNTBLANK(AT43:AT43),"",AT43)</f>
        <v>73</v>
      </c>
      <c r="O43" s="41">
        <v>70</v>
      </c>
      <c r="P43" s="41">
        <v>77</v>
      </c>
      <c r="Q43" s="42"/>
      <c r="R43" s="41"/>
      <c r="S43" s="41"/>
      <c r="T43" s="42"/>
      <c r="U43" s="41"/>
      <c r="V43" s="41"/>
      <c r="W43" s="42"/>
      <c r="X43" s="41"/>
      <c r="Y43" s="41"/>
      <c r="Z43" s="42"/>
      <c r="AA43" s="41"/>
      <c r="AB43" s="41"/>
      <c r="AC43" s="42"/>
      <c r="AD43" s="42">
        <f t="shared" ref="AD43:AD60" si="34">IF(AND(O43="",P43="",Q43=""),"",ROUND(AVERAGE(O43:AC43),0))</f>
        <v>74</v>
      </c>
      <c r="AE43" s="41">
        <v>80</v>
      </c>
      <c r="AF43" s="42"/>
      <c r="AG43" s="42"/>
      <c r="AH43" s="41">
        <v>85</v>
      </c>
      <c r="AI43" s="41"/>
      <c r="AJ43" s="42"/>
      <c r="AK43" s="41">
        <v>85</v>
      </c>
      <c r="AL43" s="41"/>
      <c r="AM43" s="42"/>
      <c r="AN43" s="41">
        <v>90</v>
      </c>
      <c r="AO43" s="41"/>
      <c r="AP43" s="42"/>
      <c r="AQ43" s="41">
        <v>80</v>
      </c>
      <c r="AR43" s="41"/>
      <c r="AS43" s="42"/>
      <c r="AT43" s="58">
        <v>73</v>
      </c>
      <c r="AU43" s="43">
        <f t="shared" ref="AU43:AU60" si="35">IF(AT43="","",AVERAGE(O43:AC43,AE43:AT43))</f>
        <v>80</v>
      </c>
      <c r="AV43" s="44">
        <f t="shared" ref="AV43:AV60" si="36">IF(AU43="","",ROUND(AU43,0))</f>
        <v>80</v>
      </c>
      <c r="AW43" s="45"/>
      <c r="AX43" s="41">
        <v>77</v>
      </c>
      <c r="AY43" s="41"/>
      <c r="AZ43" s="42"/>
      <c r="BA43" s="41"/>
      <c r="BB43" s="41"/>
      <c r="BC43" s="42"/>
      <c r="BD43" s="41"/>
      <c r="BE43" s="41"/>
      <c r="BF43" s="42"/>
      <c r="BG43" s="41"/>
      <c r="BH43" s="41"/>
      <c r="BI43" s="42"/>
      <c r="BJ43" s="41"/>
      <c r="BK43" s="41"/>
      <c r="BL43" s="42"/>
      <c r="BM43" s="42">
        <f t="shared" ref="BM43:BM60" si="37">IF(AND(AZ43="",AY43="",AX43=""),"",MAX(AX43:AZ43))</f>
        <v>77</v>
      </c>
      <c r="BN43" s="42" t="str">
        <f t="shared" ref="BN43:BN60" si="38">IF(AND(BB43="",BC43="",BA43=""),"",MAX(BA43:BC43))</f>
        <v/>
      </c>
      <c r="BO43" s="42" t="str">
        <f t="shared" ref="BO43:BO60" si="39">IF(AND(BD43="",BE43="",BF43=""),"",MAX(BD43:BF43))</f>
        <v/>
      </c>
      <c r="BP43" s="42" t="str">
        <f t="shared" ref="BP43:BP60" si="40">IF(AND(BG43="",BH43="",BI43=""),"",MAX(BG43:BI43))</f>
        <v/>
      </c>
      <c r="BQ43" s="42" t="str">
        <f t="shared" ref="BQ43:BQ60" si="41">IF(AND(BJ43="",BK43="",BL43=""),"",MAX(BJ43:BL43))</f>
        <v/>
      </c>
      <c r="BR43" s="42">
        <f t="shared" ref="BR43:BR60" si="42">IF(AND(BM43=""),"",ROUND(AVERAGE(BM43:BQ43),0))</f>
        <v>77</v>
      </c>
      <c r="BS43" s="41">
        <v>77</v>
      </c>
      <c r="BT43" s="41"/>
      <c r="BU43" s="42"/>
      <c r="BV43" s="41"/>
      <c r="BW43" s="41"/>
      <c r="BX43" s="42">
        <v>80</v>
      </c>
      <c r="BY43" s="41"/>
      <c r="BZ43" s="41">
        <v>80</v>
      </c>
      <c r="CA43" s="42"/>
      <c r="CB43" s="41"/>
      <c r="CC43" s="41">
        <v>90</v>
      </c>
      <c r="CD43" s="42"/>
      <c r="CE43" s="41"/>
      <c r="CF43" s="41">
        <v>78</v>
      </c>
      <c r="CG43" s="42"/>
      <c r="CH43" s="42">
        <f t="shared" ref="CH43:CH60" si="43">IF(AND(BU43="",BT43="",BS43=""),"",MAX(BS43:BU43))</f>
        <v>77</v>
      </c>
      <c r="CI43" s="42">
        <f t="shared" ref="CI43:CI60" si="44">IF(AND(BW43="",BX43="",BV43=""),"",MAX(BV43:BX43))</f>
        <v>80</v>
      </c>
      <c r="CJ43" s="42">
        <f t="shared" ref="CJ43:CJ60" si="45">IF(AND(BY43="",BZ43="",CA43=""),"",MAX(BY43:CA43))</f>
        <v>80</v>
      </c>
      <c r="CK43" s="42">
        <f t="shared" ref="CK43:CK60" si="46">IF(AND(CB43="",CC43="",CD43=""),"",MAX(CB43:CD43))</f>
        <v>90</v>
      </c>
      <c r="CL43" s="42">
        <f t="shared" ref="CL43:CL60" si="47">IF(AND(CE43="",CF43="",CG43=""),"",MAX(CE43:CG43))</f>
        <v>78</v>
      </c>
      <c r="CM43" s="43">
        <f t="shared" ref="CM43:CM60" si="48">IF(AND(CH43=""),"",AVERAGE(BR43,CH43:CL43))</f>
        <v>80.333333333333329</v>
      </c>
      <c r="CN43" s="44">
        <f t="shared" ref="CN43:CN60" si="49">IF(CM43="","",ROUND(CM43,0))</f>
        <v>80</v>
      </c>
      <c r="CO43" s="45"/>
      <c r="CP43" s="41">
        <v>5</v>
      </c>
      <c r="CQ43" s="46" t="str">
        <f t="shared" ref="CQ43:CQ60" si="50">IF(CP43="","",VLOOKUP(CP43,$DE$9:$DF$20,2,0))</f>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43" s="45"/>
      <c r="CS43" s="41">
        <v>5</v>
      </c>
      <c r="CT43" s="46" t="str">
        <f t="shared" ref="CT43:CT60" si="51">IF(CS43="","",VLOOKUP(CS43,$DE$22:$DF$33,2,0))</f>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44" spans="1:110">
      <c r="A44" s="8">
        <v>34</v>
      </c>
      <c r="B44" s="8">
        <v>115102</v>
      </c>
      <c r="C44" s="8" t="s">
        <v>86</v>
      </c>
      <c r="E44" s="47">
        <f t="shared" si="26"/>
        <v>84</v>
      </c>
      <c r="F44" s="8" t="str">
        <f t="shared" si="27"/>
        <v>B</v>
      </c>
      <c r="G44" s="8" t="str">
        <f t="shared" si="28"/>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44" s="47">
        <f t="shared" si="29"/>
        <v>80</v>
      </c>
      <c r="I44" s="8" t="str">
        <f t="shared" si="30"/>
        <v>B</v>
      </c>
      <c r="J44" s="8" t="str">
        <f t="shared" si="31"/>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44" s="13"/>
      <c r="L44" s="41">
        <f t="shared" si="32"/>
        <v>73</v>
      </c>
      <c r="M44" s="41">
        <f t="shared" si="33"/>
        <v>82</v>
      </c>
      <c r="O44" s="41">
        <v>70</v>
      </c>
      <c r="P44" s="41">
        <v>76</v>
      </c>
      <c r="Q44" s="42"/>
      <c r="R44" s="41"/>
      <c r="S44" s="41"/>
      <c r="T44" s="42"/>
      <c r="U44" s="41"/>
      <c r="V44" s="41"/>
      <c r="W44" s="42"/>
      <c r="X44" s="41"/>
      <c r="Y44" s="41"/>
      <c r="Z44" s="42"/>
      <c r="AA44" s="41"/>
      <c r="AB44" s="41"/>
      <c r="AC44" s="42"/>
      <c r="AD44" s="42">
        <f t="shared" si="34"/>
        <v>73</v>
      </c>
      <c r="AE44" s="41">
        <v>90</v>
      </c>
      <c r="AF44" s="42"/>
      <c r="AG44" s="42"/>
      <c r="AH44" s="41">
        <v>90</v>
      </c>
      <c r="AI44" s="41"/>
      <c r="AJ44" s="42"/>
      <c r="AK44" s="41">
        <v>90</v>
      </c>
      <c r="AL44" s="41"/>
      <c r="AM44" s="42"/>
      <c r="AN44" s="41">
        <v>80</v>
      </c>
      <c r="AO44" s="41"/>
      <c r="AP44" s="42"/>
      <c r="AQ44" s="41">
        <v>90</v>
      </c>
      <c r="AR44" s="41"/>
      <c r="AS44" s="42"/>
      <c r="AT44" s="58">
        <v>82</v>
      </c>
      <c r="AU44" s="43">
        <f t="shared" si="35"/>
        <v>83.5</v>
      </c>
      <c r="AV44" s="44">
        <f t="shared" si="36"/>
        <v>84</v>
      </c>
      <c r="AW44" s="45"/>
      <c r="AX44" s="41">
        <v>76</v>
      </c>
      <c r="AY44" s="41"/>
      <c r="AZ44" s="42"/>
      <c r="BA44" s="41"/>
      <c r="BB44" s="41"/>
      <c r="BC44" s="42"/>
      <c r="BD44" s="41"/>
      <c r="BE44" s="41"/>
      <c r="BF44" s="42"/>
      <c r="BG44" s="41"/>
      <c r="BH44" s="41"/>
      <c r="BI44" s="42"/>
      <c r="BJ44" s="41"/>
      <c r="BK44" s="41"/>
      <c r="BL44" s="42"/>
      <c r="BM44" s="42">
        <f t="shared" si="37"/>
        <v>76</v>
      </c>
      <c r="BN44" s="42" t="str">
        <f t="shared" si="38"/>
        <v/>
      </c>
      <c r="BO44" s="42" t="str">
        <f t="shared" si="39"/>
        <v/>
      </c>
      <c r="BP44" s="42" t="str">
        <f t="shared" si="40"/>
        <v/>
      </c>
      <c r="BQ44" s="42" t="str">
        <f t="shared" si="41"/>
        <v/>
      </c>
      <c r="BR44" s="42">
        <f t="shared" si="42"/>
        <v>76</v>
      </c>
      <c r="BS44" s="41">
        <v>76</v>
      </c>
      <c r="BT44" s="41"/>
      <c r="BU44" s="42"/>
      <c r="BV44" s="41"/>
      <c r="BW44" s="41"/>
      <c r="BX44" s="42">
        <v>80</v>
      </c>
      <c r="BY44" s="41"/>
      <c r="BZ44" s="41">
        <v>80</v>
      </c>
      <c r="CA44" s="42"/>
      <c r="CB44" s="41"/>
      <c r="CC44" s="41">
        <v>87</v>
      </c>
      <c r="CD44" s="42"/>
      <c r="CE44" s="41"/>
      <c r="CF44" s="41">
        <v>78</v>
      </c>
      <c r="CG44" s="42"/>
      <c r="CH44" s="42">
        <f t="shared" si="43"/>
        <v>76</v>
      </c>
      <c r="CI44" s="42">
        <f t="shared" si="44"/>
        <v>80</v>
      </c>
      <c r="CJ44" s="42">
        <f t="shared" si="45"/>
        <v>80</v>
      </c>
      <c r="CK44" s="42">
        <f t="shared" si="46"/>
        <v>87</v>
      </c>
      <c r="CL44" s="42">
        <f t="shared" si="47"/>
        <v>78</v>
      </c>
      <c r="CM44" s="43">
        <f t="shared" si="48"/>
        <v>79.5</v>
      </c>
      <c r="CN44" s="44">
        <f t="shared" si="49"/>
        <v>80</v>
      </c>
      <c r="CO44" s="45"/>
      <c r="CP44" s="41">
        <v>5</v>
      </c>
      <c r="CQ44" s="46" t="str">
        <f t="shared" si="50"/>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44" s="45"/>
      <c r="CS44" s="41">
        <v>5</v>
      </c>
      <c r="CT44" s="46" t="str">
        <f t="shared" si="51"/>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45" spans="1:110">
      <c r="A45" s="8">
        <v>35</v>
      </c>
      <c r="B45" s="8">
        <v>115118</v>
      </c>
      <c r="C45" s="8" t="s">
        <v>87</v>
      </c>
      <c r="E45" s="47">
        <f t="shared" si="26"/>
        <v>80</v>
      </c>
      <c r="F45" s="8" t="str">
        <f t="shared" si="27"/>
        <v>B</v>
      </c>
      <c r="G45" s="8" t="str">
        <f t="shared" si="28"/>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45" s="47">
        <f t="shared" si="29"/>
        <v>80</v>
      </c>
      <c r="I45" s="8" t="str">
        <f t="shared" si="30"/>
        <v>B</v>
      </c>
      <c r="J45" s="8" t="str">
        <f t="shared" si="31"/>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45" s="13"/>
      <c r="L45" s="41">
        <f t="shared" si="32"/>
        <v>73</v>
      </c>
      <c r="M45" s="41">
        <f t="shared" si="33"/>
        <v>85</v>
      </c>
      <c r="O45" s="41">
        <v>70</v>
      </c>
      <c r="P45" s="41">
        <v>75</v>
      </c>
      <c r="Q45" s="42"/>
      <c r="R45" s="41"/>
      <c r="S45" s="41"/>
      <c r="T45" s="42"/>
      <c r="U45" s="41"/>
      <c r="V45" s="41"/>
      <c r="W45" s="42"/>
      <c r="X45" s="41"/>
      <c r="Y45" s="41"/>
      <c r="Z45" s="42"/>
      <c r="AA45" s="41"/>
      <c r="AB45" s="41"/>
      <c r="AC45" s="42"/>
      <c r="AD45" s="42">
        <f t="shared" si="34"/>
        <v>73</v>
      </c>
      <c r="AE45" s="41">
        <v>80</v>
      </c>
      <c r="AF45" s="42"/>
      <c r="AG45" s="42"/>
      <c r="AH45" s="41">
        <v>90</v>
      </c>
      <c r="AI45" s="41"/>
      <c r="AJ45" s="42"/>
      <c r="AK45" s="41">
        <v>80</v>
      </c>
      <c r="AL45" s="41"/>
      <c r="AM45" s="42"/>
      <c r="AN45" s="41">
        <v>80</v>
      </c>
      <c r="AO45" s="41"/>
      <c r="AP45" s="42"/>
      <c r="AQ45" s="41">
        <v>80</v>
      </c>
      <c r="AR45" s="41"/>
      <c r="AS45" s="42"/>
      <c r="AT45" s="58">
        <v>85</v>
      </c>
      <c r="AU45" s="43">
        <f t="shared" si="35"/>
        <v>80</v>
      </c>
      <c r="AV45" s="44">
        <f t="shared" si="36"/>
        <v>80</v>
      </c>
      <c r="AW45" s="45"/>
      <c r="AX45" s="41">
        <v>78</v>
      </c>
      <c r="AY45" s="41"/>
      <c r="AZ45" s="42"/>
      <c r="BA45" s="41"/>
      <c r="BB45" s="41"/>
      <c r="BC45" s="42"/>
      <c r="BD45" s="41"/>
      <c r="BE45" s="41"/>
      <c r="BF45" s="42"/>
      <c r="BG45" s="41"/>
      <c r="BH45" s="41"/>
      <c r="BI45" s="42"/>
      <c r="BJ45" s="41"/>
      <c r="BK45" s="41"/>
      <c r="BL45" s="42"/>
      <c r="BM45" s="42">
        <f t="shared" si="37"/>
        <v>78</v>
      </c>
      <c r="BN45" s="42" t="str">
        <f t="shared" si="38"/>
        <v/>
      </c>
      <c r="BO45" s="42" t="str">
        <f t="shared" si="39"/>
        <v/>
      </c>
      <c r="BP45" s="42" t="str">
        <f t="shared" si="40"/>
        <v/>
      </c>
      <c r="BQ45" s="42" t="str">
        <f t="shared" si="41"/>
        <v/>
      </c>
      <c r="BR45" s="42">
        <f t="shared" si="42"/>
        <v>78</v>
      </c>
      <c r="BS45" s="41">
        <v>78</v>
      </c>
      <c r="BT45" s="41"/>
      <c r="BU45" s="42"/>
      <c r="BV45" s="41"/>
      <c r="BW45" s="41"/>
      <c r="BX45" s="42">
        <v>78</v>
      </c>
      <c r="BY45" s="41"/>
      <c r="BZ45" s="41">
        <v>78</v>
      </c>
      <c r="CA45" s="42"/>
      <c r="CB45" s="41"/>
      <c r="CC45" s="41">
        <v>86</v>
      </c>
      <c r="CD45" s="42"/>
      <c r="CE45" s="41"/>
      <c r="CF45" s="41">
        <v>82</v>
      </c>
      <c r="CG45" s="42"/>
      <c r="CH45" s="42">
        <f t="shared" si="43"/>
        <v>78</v>
      </c>
      <c r="CI45" s="42">
        <f t="shared" si="44"/>
        <v>78</v>
      </c>
      <c r="CJ45" s="42">
        <f t="shared" si="45"/>
        <v>78</v>
      </c>
      <c r="CK45" s="42">
        <f t="shared" si="46"/>
        <v>86</v>
      </c>
      <c r="CL45" s="42">
        <f t="shared" si="47"/>
        <v>82</v>
      </c>
      <c r="CM45" s="43">
        <f t="shared" si="48"/>
        <v>80</v>
      </c>
      <c r="CN45" s="44">
        <f t="shared" si="49"/>
        <v>80</v>
      </c>
      <c r="CO45" s="45"/>
      <c r="CP45" s="41">
        <v>5</v>
      </c>
      <c r="CQ45" s="46" t="str">
        <f t="shared" si="50"/>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45" s="45"/>
      <c r="CS45" s="41">
        <v>5</v>
      </c>
      <c r="CT45" s="46" t="str">
        <f t="shared" si="51"/>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46" spans="1:110">
      <c r="A46" s="8">
        <v>36</v>
      </c>
      <c r="B46" s="8">
        <v>115134</v>
      </c>
      <c r="C46" s="8" t="s">
        <v>88</v>
      </c>
      <c r="E46" s="47">
        <f t="shared" si="26"/>
        <v>83</v>
      </c>
      <c r="F46" s="8" t="str">
        <f t="shared" si="27"/>
        <v>B</v>
      </c>
      <c r="G46" s="8" t="str">
        <f t="shared" si="28"/>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46" s="47">
        <f t="shared" si="29"/>
        <v>81</v>
      </c>
      <c r="I46" s="8" t="str">
        <f t="shared" si="30"/>
        <v>B</v>
      </c>
      <c r="J46" s="8" t="str">
        <f t="shared" si="31"/>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46" s="13"/>
      <c r="L46" s="41">
        <f t="shared" si="32"/>
        <v>74</v>
      </c>
      <c r="M46" s="41">
        <f t="shared" si="33"/>
        <v>94</v>
      </c>
      <c r="O46" s="41">
        <v>70</v>
      </c>
      <c r="P46" s="41">
        <v>77</v>
      </c>
      <c r="Q46" s="42"/>
      <c r="R46" s="41"/>
      <c r="S46" s="41"/>
      <c r="T46" s="42"/>
      <c r="U46" s="41"/>
      <c r="V46" s="41"/>
      <c r="W46" s="42"/>
      <c r="X46" s="41"/>
      <c r="Y46" s="41"/>
      <c r="Z46" s="42"/>
      <c r="AA46" s="41"/>
      <c r="AB46" s="41"/>
      <c r="AC46" s="42"/>
      <c r="AD46" s="42">
        <f t="shared" si="34"/>
        <v>74</v>
      </c>
      <c r="AE46" s="41">
        <v>85</v>
      </c>
      <c r="AF46" s="42"/>
      <c r="AG46" s="42"/>
      <c r="AH46" s="41">
        <v>80</v>
      </c>
      <c r="AI46" s="41"/>
      <c r="AJ46" s="42"/>
      <c r="AK46" s="41">
        <v>80</v>
      </c>
      <c r="AL46" s="41"/>
      <c r="AM46" s="42"/>
      <c r="AN46" s="41">
        <v>85</v>
      </c>
      <c r="AO46" s="41"/>
      <c r="AP46" s="42"/>
      <c r="AQ46" s="41">
        <v>90</v>
      </c>
      <c r="AR46" s="41"/>
      <c r="AS46" s="42"/>
      <c r="AT46" s="58">
        <v>94</v>
      </c>
      <c r="AU46" s="43">
        <f t="shared" si="35"/>
        <v>82.625</v>
      </c>
      <c r="AV46" s="44">
        <f t="shared" si="36"/>
        <v>83</v>
      </c>
      <c r="AW46" s="45"/>
      <c r="AX46" s="41">
        <v>80</v>
      </c>
      <c r="AY46" s="41"/>
      <c r="AZ46" s="42"/>
      <c r="BA46" s="41"/>
      <c r="BB46" s="41"/>
      <c r="BC46" s="42"/>
      <c r="BD46" s="41"/>
      <c r="BE46" s="41"/>
      <c r="BF46" s="42"/>
      <c r="BG46" s="41"/>
      <c r="BH46" s="41"/>
      <c r="BI46" s="42"/>
      <c r="BJ46" s="41"/>
      <c r="BK46" s="41"/>
      <c r="BL46" s="42"/>
      <c r="BM46" s="42">
        <f t="shared" si="37"/>
        <v>80</v>
      </c>
      <c r="BN46" s="42" t="str">
        <f t="shared" si="38"/>
        <v/>
      </c>
      <c r="BO46" s="42" t="str">
        <f t="shared" si="39"/>
        <v/>
      </c>
      <c r="BP46" s="42" t="str">
        <f t="shared" si="40"/>
        <v/>
      </c>
      <c r="BQ46" s="42" t="str">
        <f t="shared" si="41"/>
        <v/>
      </c>
      <c r="BR46" s="42">
        <f t="shared" si="42"/>
        <v>80</v>
      </c>
      <c r="BS46" s="41">
        <v>80</v>
      </c>
      <c r="BT46" s="41"/>
      <c r="BU46" s="42"/>
      <c r="BV46" s="41"/>
      <c r="BW46" s="41"/>
      <c r="BX46" s="42">
        <v>80</v>
      </c>
      <c r="BY46" s="41"/>
      <c r="BZ46" s="41">
        <v>80</v>
      </c>
      <c r="CA46" s="42"/>
      <c r="CB46" s="41"/>
      <c r="CC46" s="41">
        <v>86</v>
      </c>
      <c r="CD46" s="42"/>
      <c r="CE46" s="41"/>
      <c r="CF46" s="41">
        <v>80</v>
      </c>
      <c r="CG46" s="42"/>
      <c r="CH46" s="42">
        <f t="shared" si="43"/>
        <v>80</v>
      </c>
      <c r="CI46" s="42">
        <f t="shared" si="44"/>
        <v>80</v>
      </c>
      <c r="CJ46" s="42">
        <f t="shared" si="45"/>
        <v>80</v>
      </c>
      <c r="CK46" s="42">
        <f t="shared" si="46"/>
        <v>86</v>
      </c>
      <c r="CL46" s="42">
        <f t="shared" si="47"/>
        <v>80</v>
      </c>
      <c r="CM46" s="43">
        <f t="shared" si="48"/>
        <v>81</v>
      </c>
      <c r="CN46" s="44">
        <f t="shared" si="49"/>
        <v>81</v>
      </c>
      <c r="CO46" s="45"/>
      <c r="CP46" s="41">
        <v>5</v>
      </c>
      <c r="CQ46" s="46" t="str">
        <f t="shared" si="50"/>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46" s="45"/>
      <c r="CS46" s="41">
        <v>5</v>
      </c>
      <c r="CT46" s="46" t="str">
        <f t="shared" si="51"/>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47" spans="1:110">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41"/>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41"/>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41"/>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41"/>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41"/>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41"/>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41"/>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41"/>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41"/>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41"/>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41"/>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41"/>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41"/>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41"/>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CB9:CD9"/>
    <mergeCell ref="CE9:CG9"/>
    <mergeCell ref="CP8:CP10"/>
    <mergeCell ref="CQ8:CQ10"/>
    <mergeCell ref="CN8:CN10"/>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A8:A10"/>
    <mergeCell ref="B8:B10"/>
    <mergeCell ref="C8:C10"/>
    <mergeCell ref="E9:G9"/>
    <mergeCell ref="H9:J9"/>
    <mergeCell ref="E7:J8"/>
  </mergeCells>
  <conditionalFormatting sqref="O11">
    <cfRule type="cellIs" dxfId="11644" priority="47" operator="lessThan">
      <formula>$C$4</formula>
    </cfRule>
  </conditionalFormatting>
  <conditionalFormatting sqref="O12">
    <cfRule type="cellIs" dxfId="11643" priority="48" operator="lessThan">
      <formula>$C$4</formula>
    </cfRule>
  </conditionalFormatting>
  <conditionalFormatting sqref="O13">
    <cfRule type="cellIs" dxfId="11642" priority="49" operator="lessThan">
      <formula>$C$4</formula>
    </cfRule>
  </conditionalFormatting>
  <conditionalFormatting sqref="O14">
    <cfRule type="cellIs" dxfId="11641" priority="50" operator="lessThan">
      <formula>$C$4</formula>
    </cfRule>
  </conditionalFormatting>
  <conditionalFormatting sqref="O15">
    <cfRule type="cellIs" dxfId="11640" priority="51" operator="lessThan">
      <formula>$C$4</formula>
    </cfRule>
  </conditionalFormatting>
  <conditionalFormatting sqref="O16">
    <cfRule type="cellIs" dxfId="11639" priority="52" operator="lessThan">
      <formula>$C$4</formula>
    </cfRule>
  </conditionalFormatting>
  <conditionalFormatting sqref="O17">
    <cfRule type="cellIs" dxfId="11638" priority="53" operator="lessThan">
      <formula>$C$4</formula>
    </cfRule>
  </conditionalFormatting>
  <conditionalFormatting sqref="O18">
    <cfRule type="cellIs" dxfId="11637" priority="54" operator="lessThan">
      <formula>$C$4</formula>
    </cfRule>
  </conditionalFormatting>
  <conditionalFormatting sqref="O19">
    <cfRule type="cellIs" dxfId="11636" priority="55" operator="lessThan">
      <formula>$C$4</formula>
    </cfRule>
  </conditionalFormatting>
  <conditionalFormatting sqref="O20">
    <cfRule type="cellIs" dxfId="11635" priority="56" operator="lessThan">
      <formula>$C$4</formula>
    </cfRule>
  </conditionalFormatting>
  <conditionalFormatting sqref="O21">
    <cfRule type="cellIs" dxfId="11634" priority="57" operator="lessThan">
      <formula>$C$4</formula>
    </cfRule>
  </conditionalFormatting>
  <conditionalFormatting sqref="O22">
    <cfRule type="cellIs" dxfId="11633" priority="58" operator="lessThan">
      <formula>$C$4</formula>
    </cfRule>
  </conditionalFormatting>
  <conditionalFormatting sqref="O23">
    <cfRule type="cellIs" dxfId="11632" priority="59" operator="lessThan">
      <formula>$C$4</formula>
    </cfRule>
  </conditionalFormatting>
  <conditionalFormatting sqref="O24">
    <cfRule type="cellIs" dxfId="11631" priority="60" operator="lessThan">
      <formula>$C$4</formula>
    </cfRule>
  </conditionalFormatting>
  <conditionalFormatting sqref="O25">
    <cfRule type="cellIs" dxfId="11630" priority="61" operator="lessThan">
      <formula>$C$4</formula>
    </cfRule>
  </conditionalFormatting>
  <conditionalFormatting sqref="O26">
    <cfRule type="cellIs" dxfId="11629" priority="62" operator="lessThan">
      <formula>$C$4</formula>
    </cfRule>
  </conditionalFormatting>
  <conditionalFormatting sqref="O27">
    <cfRule type="cellIs" dxfId="11628" priority="63" operator="lessThan">
      <formula>$C$4</formula>
    </cfRule>
  </conditionalFormatting>
  <conditionalFormatting sqref="O28">
    <cfRule type="cellIs" dxfId="11627" priority="64" operator="lessThan">
      <formula>$C$4</formula>
    </cfRule>
  </conditionalFormatting>
  <conditionalFormatting sqref="O29">
    <cfRule type="cellIs" dxfId="11626" priority="65" operator="lessThan">
      <formula>$C$4</formula>
    </cfRule>
  </conditionalFormatting>
  <conditionalFormatting sqref="O30">
    <cfRule type="cellIs" dxfId="11625" priority="66" operator="lessThan">
      <formula>$C$4</formula>
    </cfRule>
  </conditionalFormatting>
  <conditionalFormatting sqref="O31">
    <cfRule type="cellIs" dxfId="11624" priority="67" operator="lessThan">
      <formula>$C$4</formula>
    </cfRule>
  </conditionalFormatting>
  <conditionalFormatting sqref="O32">
    <cfRule type="cellIs" dxfId="11623" priority="68" operator="lessThan">
      <formula>$C$4</formula>
    </cfRule>
  </conditionalFormatting>
  <conditionalFormatting sqref="O33">
    <cfRule type="cellIs" dxfId="11622" priority="69" operator="lessThan">
      <formula>$C$4</formula>
    </cfRule>
  </conditionalFormatting>
  <conditionalFormatting sqref="O34">
    <cfRule type="cellIs" dxfId="11621" priority="70" operator="lessThan">
      <formula>$C$4</formula>
    </cfRule>
  </conditionalFormatting>
  <conditionalFormatting sqref="O35">
    <cfRule type="cellIs" dxfId="11620" priority="71" operator="lessThan">
      <formula>$C$4</formula>
    </cfRule>
  </conditionalFormatting>
  <conditionalFormatting sqref="O36">
    <cfRule type="cellIs" dxfId="11619" priority="72" operator="lessThan">
      <formula>$C$4</formula>
    </cfRule>
  </conditionalFormatting>
  <conditionalFormatting sqref="O37">
    <cfRule type="cellIs" dxfId="11618" priority="73" operator="lessThan">
      <formula>$C$4</formula>
    </cfRule>
  </conditionalFormatting>
  <conditionalFormatting sqref="O38">
    <cfRule type="cellIs" dxfId="11617" priority="74" operator="lessThan">
      <formula>$C$4</formula>
    </cfRule>
  </conditionalFormatting>
  <conditionalFormatting sqref="O39">
    <cfRule type="cellIs" dxfId="11616" priority="75" operator="lessThan">
      <formula>$C$4</formula>
    </cfRule>
  </conditionalFormatting>
  <conditionalFormatting sqref="O40">
    <cfRule type="cellIs" dxfId="11615" priority="76" operator="lessThan">
      <formula>$C$4</formula>
    </cfRule>
  </conditionalFormatting>
  <conditionalFormatting sqref="O41">
    <cfRule type="cellIs" dxfId="11614" priority="77" operator="lessThan">
      <formula>$C$4</formula>
    </cfRule>
  </conditionalFormatting>
  <conditionalFormatting sqref="O42">
    <cfRule type="cellIs" dxfId="11613" priority="78" operator="lessThan">
      <formula>$C$4</formula>
    </cfRule>
  </conditionalFormatting>
  <conditionalFormatting sqref="O43">
    <cfRule type="cellIs" dxfId="11612" priority="79" operator="lessThan">
      <formula>$C$4</formula>
    </cfRule>
  </conditionalFormatting>
  <conditionalFormatting sqref="O44">
    <cfRule type="cellIs" dxfId="11611" priority="80" operator="lessThan">
      <formula>$C$4</formula>
    </cfRule>
  </conditionalFormatting>
  <conditionalFormatting sqref="O45">
    <cfRule type="cellIs" dxfId="11610" priority="81" operator="lessThan">
      <formula>$C$4</formula>
    </cfRule>
  </conditionalFormatting>
  <conditionalFormatting sqref="O46">
    <cfRule type="cellIs" dxfId="11609" priority="82" operator="lessThan">
      <formula>$C$4</formula>
    </cfRule>
  </conditionalFormatting>
  <conditionalFormatting sqref="O47">
    <cfRule type="cellIs" dxfId="11608" priority="83" operator="lessThan">
      <formula>$C$4</formula>
    </cfRule>
  </conditionalFormatting>
  <conditionalFormatting sqref="O48">
    <cfRule type="cellIs" dxfId="11607" priority="84" operator="lessThan">
      <formula>$C$4</formula>
    </cfRule>
  </conditionalFormatting>
  <conditionalFormatting sqref="O49">
    <cfRule type="cellIs" dxfId="11606" priority="85" operator="lessThan">
      <formula>$C$4</formula>
    </cfRule>
  </conditionalFormatting>
  <conditionalFormatting sqref="O50">
    <cfRule type="cellIs" dxfId="11605" priority="86" operator="lessThan">
      <formula>$C$4</formula>
    </cfRule>
  </conditionalFormatting>
  <conditionalFormatting sqref="O51">
    <cfRule type="cellIs" dxfId="11604" priority="87" operator="lessThan">
      <formula>$C$4</formula>
    </cfRule>
  </conditionalFormatting>
  <conditionalFormatting sqref="O52">
    <cfRule type="cellIs" dxfId="11603" priority="88" operator="lessThan">
      <formula>$C$4</formula>
    </cfRule>
  </conditionalFormatting>
  <conditionalFormatting sqref="O53">
    <cfRule type="cellIs" dxfId="11602" priority="89" operator="lessThan">
      <formula>$C$4</formula>
    </cfRule>
  </conditionalFormatting>
  <conditionalFormatting sqref="O54">
    <cfRule type="cellIs" dxfId="11601" priority="90" operator="lessThan">
      <formula>$C$4</formula>
    </cfRule>
  </conditionalFormatting>
  <conditionalFormatting sqref="O55">
    <cfRule type="cellIs" dxfId="11600" priority="91" operator="lessThan">
      <formula>$C$4</formula>
    </cfRule>
  </conditionalFormatting>
  <conditionalFormatting sqref="O56">
    <cfRule type="cellIs" dxfId="11599" priority="92" operator="lessThan">
      <formula>$C$4</formula>
    </cfRule>
  </conditionalFormatting>
  <conditionalFormatting sqref="O57">
    <cfRule type="cellIs" dxfId="11598" priority="93" operator="lessThan">
      <formula>$C$4</formula>
    </cfRule>
  </conditionalFormatting>
  <conditionalFormatting sqref="O58">
    <cfRule type="cellIs" dxfId="11597" priority="94" operator="lessThan">
      <formula>$C$4</formula>
    </cfRule>
  </conditionalFormatting>
  <conditionalFormatting sqref="O59">
    <cfRule type="cellIs" dxfId="11596" priority="95" operator="lessThan">
      <formula>$C$4</formula>
    </cfRule>
  </conditionalFormatting>
  <conditionalFormatting sqref="O60">
    <cfRule type="cellIs" dxfId="11595" priority="96" operator="lessThan">
      <formula>$C$4</formula>
    </cfRule>
  </conditionalFormatting>
  <conditionalFormatting sqref="P11">
    <cfRule type="cellIs" dxfId="11594" priority="97" operator="lessThan">
      <formula>$C$4</formula>
    </cfRule>
  </conditionalFormatting>
  <conditionalFormatting sqref="P12">
    <cfRule type="cellIs" dxfId="11593" priority="98" operator="lessThan">
      <formula>$C$4</formula>
    </cfRule>
  </conditionalFormatting>
  <conditionalFormatting sqref="P13">
    <cfRule type="cellIs" dxfId="11592" priority="99" operator="lessThan">
      <formula>$C$4</formula>
    </cfRule>
  </conditionalFormatting>
  <conditionalFormatting sqref="P14">
    <cfRule type="cellIs" dxfId="11591" priority="100" operator="lessThan">
      <formula>$C$4</formula>
    </cfRule>
  </conditionalFormatting>
  <conditionalFormatting sqref="P15">
    <cfRule type="cellIs" dxfId="11590" priority="101" operator="lessThan">
      <formula>$C$4</formula>
    </cfRule>
  </conditionalFormatting>
  <conditionalFormatting sqref="P16">
    <cfRule type="cellIs" dxfId="11589" priority="102" operator="lessThan">
      <formula>$C$4</formula>
    </cfRule>
  </conditionalFormatting>
  <conditionalFormatting sqref="P17">
    <cfRule type="cellIs" dxfId="11588" priority="103" operator="lessThan">
      <formula>$C$4</formula>
    </cfRule>
  </conditionalFormatting>
  <conditionalFormatting sqref="P18">
    <cfRule type="cellIs" dxfId="11587" priority="104" operator="lessThan">
      <formula>$C$4</formula>
    </cfRule>
  </conditionalFormatting>
  <conditionalFormatting sqref="P19">
    <cfRule type="cellIs" dxfId="11586" priority="105" operator="lessThan">
      <formula>$C$4</formula>
    </cfRule>
  </conditionalFormatting>
  <conditionalFormatting sqref="P20">
    <cfRule type="cellIs" dxfId="11585" priority="106" operator="lessThan">
      <formula>$C$4</formula>
    </cfRule>
  </conditionalFormatting>
  <conditionalFormatting sqref="P21">
    <cfRule type="cellIs" dxfId="11584" priority="107" operator="lessThan">
      <formula>$C$4</formula>
    </cfRule>
  </conditionalFormatting>
  <conditionalFormatting sqref="P22">
    <cfRule type="cellIs" dxfId="11583" priority="108" operator="lessThan">
      <formula>$C$4</formula>
    </cfRule>
  </conditionalFormatting>
  <conditionalFormatting sqref="P23">
    <cfRule type="cellIs" dxfId="11582" priority="109" operator="lessThan">
      <formula>$C$4</formula>
    </cfRule>
  </conditionalFormatting>
  <conditionalFormatting sqref="P24">
    <cfRule type="cellIs" dxfId="11581" priority="110" operator="lessThan">
      <formula>$C$4</formula>
    </cfRule>
  </conditionalFormatting>
  <conditionalFormatting sqref="P25">
    <cfRule type="cellIs" dxfId="11580" priority="111" operator="lessThan">
      <formula>$C$4</formula>
    </cfRule>
  </conditionalFormatting>
  <conditionalFormatting sqref="P26">
    <cfRule type="cellIs" dxfId="11579" priority="112" operator="lessThan">
      <formula>$C$4</formula>
    </cfRule>
  </conditionalFormatting>
  <conditionalFormatting sqref="P27">
    <cfRule type="cellIs" dxfId="11578" priority="113" operator="lessThan">
      <formula>$C$4</formula>
    </cfRule>
  </conditionalFormatting>
  <conditionalFormatting sqref="P28">
    <cfRule type="cellIs" dxfId="11577" priority="114" operator="lessThan">
      <formula>$C$4</formula>
    </cfRule>
  </conditionalFormatting>
  <conditionalFormatting sqref="P29">
    <cfRule type="cellIs" dxfId="11576" priority="115" operator="lessThan">
      <formula>$C$4</formula>
    </cfRule>
  </conditionalFormatting>
  <conditionalFormatting sqref="P30">
    <cfRule type="cellIs" dxfId="11575" priority="116" operator="lessThan">
      <formula>$C$4</formula>
    </cfRule>
  </conditionalFormatting>
  <conditionalFormatting sqref="P31">
    <cfRule type="cellIs" dxfId="11574" priority="117" operator="lessThan">
      <formula>$C$4</formula>
    </cfRule>
  </conditionalFormatting>
  <conditionalFormatting sqref="P32">
    <cfRule type="cellIs" dxfId="11573" priority="118" operator="lessThan">
      <formula>$C$4</formula>
    </cfRule>
  </conditionalFormatting>
  <conditionalFormatting sqref="P33">
    <cfRule type="cellIs" dxfId="11572" priority="119" operator="lessThan">
      <formula>$C$4</formula>
    </cfRule>
  </conditionalFormatting>
  <conditionalFormatting sqref="P34">
    <cfRule type="cellIs" dxfId="11571" priority="120" operator="lessThan">
      <formula>$C$4</formula>
    </cfRule>
  </conditionalFormatting>
  <conditionalFormatting sqref="P35">
    <cfRule type="cellIs" dxfId="11570" priority="121" operator="lessThan">
      <formula>$C$4</formula>
    </cfRule>
  </conditionalFormatting>
  <conditionalFormatting sqref="P36">
    <cfRule type="cellIs" dxfId="11569" priority="122" operator="lessThan">
      <formula>$C$4</formula>
    </cfRule>
  </conditionalFormatting>
  <conditionalFormatting sqref="P37">
    <cfRule type="cellIs" dxfId="11568" priority="123" operator="lessThan">
      <formula>$C$4</formula>
    </cfRule>
  </conditionalFormatting>
  <conditionalFormatting sqref="P38">
    <cfRule type="cellIs" dxfId="11567" priority="124" operator="lessThan">
      <formula>$C$4</formula>
    </cfRule>
  </conditionalFormatting>
  <conditionalFormatting sqref="P39">
    <cfRule type="cellIs" dxfId="11566" priority="125" operator="lessThan">
      <formula>$C$4</formula>
    </cfRule>
  </conditionalFormatting>
  <conditionalFormatting sqref="P40">
    <cfRule type="cellIs" dxfId="11565" priority="126" operator="lessThan">
      <formula>$C$4</formula>
    </cfRule>
  </conditionalFormatting>
  <conditionalFormatting sqref="P41">
    <cfRule type="cellIs" dxfId="11564" priority="127" operator="lessThan">
      <formula>$C$4</formula>
    </cfRule>
  </conditionalFormatting>
  <conditionalFormatting sqref="P42">
    <cfRule type="cellIs" dxfId="11563" priority="128" operator="lessThan">
      <formula>$C$4</formula>
    </cfRule>
  </conditionalFormatting>
  <conditionalFormatting sqref="P43">
    <cfRule type="cellIs" dxfId="11562" priority="129" operator="lessThan">
      <formula>$C$4</formula>
    </cfRule>
  </conditionalFormatting>
  <conditionalFormatting sqref="P44">
    <cfRule type="cellIs" dxfId="11561" priority="130" operator="lessThan">
      <formula>$C$4</formula>
    </cfRule>
  </conditionalFormatting>
  <conditionalFormatting sqref="P45">
    <cfRule type="cellIs" dxfId="11560" priority="131" operator="lessThan">
      <formula>$C$4</formula>
    </cfRule>
  </conditionalFormatting>
  <conditionalFormatting sqref="P46">
    <cfRule type="cellIs" dxfId="11559" priority="132" operator="lessThan">
      <formula>$C$4</formula>
    </cfRule>
  </conditionalFormatting>
  <conditionalFormatting sqref="P47">
    <cfRule type="cellIs" dxfId="11558" priority="133" operator="lessThan">
      <formula>$C$4</formula>
    </cfRule>
  </conditionalFormatting>
  <conditionalFormatting sqref="P48">
    <cfRule type="cellIs" dxfId="11557" priority="134" operator="lessThan">
      <formula>$C$4</formula>
    </cfRule>
  </conditionalFormatting>
  <conditionalFormatting sqref="P49">
    <cfRule type="cellIs" dxfId="11556" priority="135" operator="lessThan">
      <formula>$C$4</formula>
    </cfRule>
  </conditionalFormatting>
  <conditionalFormatting sqref="P50">
    <cfRule type="cellIs" dxfId="11555" priority="136" operator="lessThan">
      <formula>$C$4</formula>
    </cfRule>
  </conditionalFormatting>
  <conditionalFormatting sqref="P51">
    <cfRule type="cellIs" dxfId="11554" priority="137" operator="lessThan">
      <formula>$C$4</formula>
    </cfRule>
  </conditionalFormatting>
  <conditionalFormatting sqref="P52">
    <cfRule type="cellIs" dxfId="11553" priority="138" operator="lessThan">
      <formula>$C$4</formula>
    </cfRule>
  </conditionalFormatting>
  <conditionalFormatting sqref="P53">
    <cfRule type="cellIs" dxfId="11552" priority="139" operator="lessThan">
      <formula>$C$4</formula>
    </cfRule>
  </conditionalFormatting>
  <conditionalFormatting sqref="P54">
    <cfRule type="cellIs" dxfId="11551" priority="140" operator="lessThan">
      <formula>$C$4</formula>
    </cfRule>
  </conditionalFormatting>
  <conditionalFormatting sqref="P55">
    <cfRule type="cellIs" dxfId="11550" priority="141" operator="lessThan">
      <formula>$C$4</formula>
    </cfRule>
  </conditionalFormatting>
  <conditionalFormatting sqref="P56">
    <cfRule type="cellIs" dxfId="11549" priority="142" operator="lessThan">
      <formula>$C$4</formula>
    </cfRule>
  </conditionalFormatting>
  <conditionalFormatting sqref="P57">
    <cfRule type="cellIs" dxfId="11548" priority="143" operator="lessThan">
      <formula>$C$4</formula>
    </cfRule>
  </conditionalFormatting>
  <conditionalFormatting sqref="P58">
    <cfRule type="cellIs" dxfId="11547" priority="144" operator="lessThan">
      <formula>$C$4</formula>
    </cfRule>
  </conditionalFormatting>
  <conditionalFormatting sqref="P59">
    <cfRule type="cellIs" dxfId="11546" priority="145" operator="lessThan">
      <formula>$C$4</formula>
    </cfRule>
  </conditionalFormatting>
  <conditionalFormatting sqref="P60">
    <cfRule type="cellIs" dxfId="11545" priority="146" operator="lessThan">
      <formula>$C$4</formula>
    </cfRule>
  </conditionalFormatting>
  <conditionalFormatting sqref="Q11">
    <cfRule type="cellIs" dxfId="11544" priority="147" operator="lessThan">
      <formula>$C$4</formula>
    </cfRule>
  </conditionalFormatting>
  <conditionalFormatting sqref="Q12">
    <cfRule type="cellIs" dxfId="11543" priority="148" operator="lessThan">
      <formula>$C$4</formula>
    </cfRule>
  </conditionalFormatting>
  <conditionalFormatting sqref="Q13">
    <cfRule type="cellIs" dxfId="11542" priority="149" operator="lessThan">
      <formula>$C$4</formula>
    </cfRule>
  </conditionalFormatting>
  <conditionalFormatting sqref="Q14">
    <cfRule type="cellIs" dxfId="11541" priority="150" operator="lessThan">
      <formula>$C$4</formula>
    </cfRule>
  </conditionalFormatting>
  <conditionalFormatting sqref="Q15">
    <cfRule type="cellIs" dxfId="11540" priority="151" operator="lessThan">
      <formula>$C$4</formula>
    </cfRule>
  </conditionalFormatting>
  <conditionalFormatting sqref="Q16">
    <cfRule type="cellIs" dxfId="11539" priority="152" operator="lessThan">
      <formula>$C$4</formula>
    </cfRule>
  </conditionalFormatting>
  <conditionalFormatting sqref="Q17">
    <cfRule type="cellIs" dxfId="11538" priority="153" operator="lessThan">
      <formula>$C$4</formula>
    </cfRule>
  </conditionalFormatting>
  <conditionalFormatting sqref="Q18">
    <cfRule type="cellIs" dxfId="11537" priority="154" operator="lessThan">
      <formula>$C$4</formula>
    </cfRule>
  </conditionalFormatting>
  <conditionalFormatting sqref="Q19">
    <cfRule type="cellIs" dxfId="11536" priority="155" operator="lessThan">
      <formula>$C$4</formula>
    </cfRule>
  </conditionalFormatting>
  <conditionalFormatting sqref="Q20">
    <cfRule type="cellIs" dxfId="11535" priority="156" operator="lessThan">
      <formula>$C$4</formula>
    </cfRule>
  </conditionalFormatting>
  <conditionalFormatting sqref="Q21">
    <cfRule type="cellIs" dxfId="11534" priority="157" operator="lessThan">
      <formula>$C$4</formula>
    </cfRule>
  </conditionalFormatting>
  <conditionalFormatting sqref="Q22">
    <cfRule type="cellIs" dxfId="11533" priority="158" operator="lessThan">
      <formula>$C$4</formula>
    </cfRule>
  </conditionalFormatting>
  <conditionalFormatting sqref="Q23">
    <cfRule type="cellIs" dxfId="11532" priority="159" operator="lessThan">
      <formula>$C$4</formula>
    </cfRule>
  </conditionalFormatting>
  <conditionalFormatting sqref="Q24">
    <cfRule type="cellIs" dxfId="11531" priority="160" operator="lessThan">
      <formula>$C$4</formula>
    </cfRule>
  </conditionalFormatting>
  <conditionalFormatting sqref="Q25">
    <cfRule type="cellIs" dxfId="11530" priority="161" operator="lessThan">
      <formula>$C$4</formula>
    </cfRule>
  </conditionalFormatting>
  <conditionalFormatting sqref="Q26">
    <cfRule type="cellIs" dxfId="11529" priority="162" operator="lessThan">
      <formula>$C$4</formula>
    </cfRule>
  </conditionalFormatting>
  <conditionalFormatting sqref="Q27">
    <cfRule type="cellIs" dxfId="11528" priority="163" operator="lessThan">
      <formula>$C$4</formula>
    </cfRule>
  </conditionalFormatting>
  <conditionalFormatting sqref="Q28">
    <cfRule type="cellIs" dxfId="11527" priority="164" operator="lessThan">
      <formula>$C$4</formula>
    </cfRule>
  </conditionalFormatting>
  <conditionalFormatting sqref="Q29">
    <cfRule type="cellIs" dxfId="11526" priority="165" operator="lessThan">
      <formula>$C$4</formula>
    </cfRule>
  </conditionalFormatting>
  <conditionalFormatting sqref="Q30">
    <cfRule type="cellIs" dxfId="11525" priority="166" operator="lessThan">
      <formula>$C$4</formula>
    </cfRule>
  </conditionalFormatting>
  <conditionalFormatting sqref="Q31">
    <cfRule type="cellIs" dxfId="11524" priority="167" operator="lessThan">
      <formula>$C$4</formula>
    </cfRule>
  </conditionalFormatting>
  <conditionalFormatting sqref="Q32">
    <cfRule type="cellIs" dxfId="11523" priority="168" operator="lessThan">
      <formula>$C$4</formula>
    </cfRule>
  </conditionalFormatting>
  <conditionalFormatting sqref="Q33">
    <cfRule type="cellIs" dxfId="11522" priority="169" operator="lessThan">
      <formula>$C$4</formula>
    </cfRule>
  </conditionalFormatting>
  <conditionalFormatting sqref="Q34">
    <cfRule type="cellIs" dxfId="11521" priority="170" operator="lessThan">
      <formula>$C$4</formula>
    </cfRule>
  </conditionalFormatting>
  <conditionalFormatting sqref="Q35">
    <cfRule type="cellIs" dxfId="11520" priority="171" operator="lessThan">
      <formula>$C$4</formula>
    </cfRule>
  </conditionalFormatting>
  <conditionalFormatting sqref="Q36">
    <cfRule type="cellIs" dxfId="11519" priority="172" operator="lessThan">
      <formula>$C$4</formula>
    </cfRule>
  </conditionalFormatting>
  <conditionalFormatting sqref="Q37">
    <cfRule type="cellIs" dxfId="11518" priority="173" operator="lessThan">
      <formula>$C$4</formula>
    </cfRule>
  </conditionalFormatting>
  <conditionalFormatting sqref="Q38">
    <cfRule type="cellIs" dxfId="11517" priority="174" operator="lessThan">
      <formula>$C$4</formula>
    </cfRule>
  </conditionalFormatting>
  <conditionalFormatting sqref="Q39">
    <cfRule type="cellIs" dxfId="11516" priority="175" operator="lessThan">
      <formula>$C$4</formula>
    </cfRule>
  </conditionalFormatting>
  <conditionalFormatting sqref="Q40">
    <cfRule type="cellIs" dxfId="11515" priority="176" operator="lessThan">
      <formula>$C$4</formula>
    </cfRule>
  </conditionalFormatting>
  <conditionalFormatting sqref="Q41">
    <cfRule type="cellIs" dxfId="11514" priority="177" operator="lessThan">
      <formula>$C$4</formula>
    </cfRule>
  </conditionalFormatting>
  <conditionalFormatting sqref="Q42">
    <cfRule type="cellIs" dxfId="11513" priority="178" operator="lessThan">
      <formula>$C$4</formula>
    </cfRule>
  </conditionalFormatting>
  <conditionalFormatting sqref="Q43">
    <cfRule type="cellIs" dxfId="11512" priority="179" operator="lessThan">
      <formula>$C$4</formula>
    </cfRule>
  </conditionalFormatting>
  <conditionalFormatting sqref="Q44">
    <cfRule type="cellIs" dxfId="11511" priority="180" operator="lessThan">
      <formula>$C$4</formula>
    </cfRule>
  </conditionalFormatting>
  <conditionalFormatting sqref="Q45">
    <cfRule type="cellIs" dxfId="11510" priority="181" operator="lessThan">
      <formula>$C$4</formula>
    </cfRule>
  </conditionalFormatting>
  <conditionalFormatting sqref="Q46">
    <cfRule type="cellIs" dxfId="11509" priority="182" operator="lessThan">
      <formula>$C$4</formula>
    </cfRule>
  </conditionalFormatting>
  <conditionalFormatting sqref="Q47">
    <cfRule type="cellIs" dxfId="11508" priority="183" operator="lessThan">
      <formula>$C$4</formula>
    </cfRule>
  </conditionalFormatting>
  <conditionalFormatting sqref="Q48">
    <cfRule type="cellIs" dxfId="11507" priority="184" operator="lessThan">
      <formula>$C$4</formula>
    </cfRule>
  </conditionalFormatting>
  <conditionalFormatting sqref="Q49">
    <cfRule type="cellIs" dxfId="11506" priority="185" operator="lessThan">
      <formula>$C$4</formula>
    </cfRule>
  </conditionalFormatting>
  <conditionalFormatting sqref="Q50">
    <cfRule type="cellIs" dxfId="11505" priority="186" operator="lessThan">
      <formula>$C$4</formula>
    </cfRule>
  </conditionalFormatting>
  <conditionalFormatting sqref="Q51">
    <cfRule type="cellIs" dxfId="11504" priority="187" operator="lessThan">
      <formula>$C$4</formula>
    </cfRule>
  </conditionalFormatting>
  <conditionalFormatting sqref="Q52">
    <cfRule type="cellIs" dxfId="11503" priority="188" operator="lessThan">
      <formula>$C$4</formula>
    </cfRule>
  </conditionalFormatting>
  <conditionalFormatting sqref="Q53">
    <cfRule type="cellIs" dxfId="11502" priority="189" operator="lessThan">
      <formula>$C$4</formula>
    </cfRule>
  </conditionalFormatting>
  <conditionalFormatting sqref="Q54">
    <cfRule type="cellIs" dxfId="11501" priority="190" operator="lessThan">
      <formula>$C$4</formula>
    </cfRule>
  </conditionalFormatting>
  <conditionalFormatting sqref="Q55">
    <cfRule type="cellIs" dxfId="11500" priority="191" operator="lessThan">
      <formula>$C$4</formula>
    </cfRule>
  </conditionalFormatting>
  <conditionalFormatting sqref="Q56">
    <cfRule type="cellIs" dxfId="11499" priority="192" operator="lessThan">
      <formula>$C$4</formula>
    </cfRule>
  </conditionalFormatting>
  <conditionalFormatting sqref="Q57">
    <cfRule type="cellIs" dxfId="11498" priority="193" operator="lessThan">
      <formula>$C$4</formula>
    </cfRule>
  </conditionalFormatting>
  <conditionalFormatting sqref="Q58">
    <cfRule type="cellIs" dxfId="11497" priority="194" operator="lessThan">
      <formula>$C$4</formula>
    </cfRule>
  </conditionalFormatting>
  <conditionalFormatting sqref="Q59">
    <cfRule type="cellIs" dxfId="11496" priority="195" operator="lessThan">
      <formula>$C$4</formula>
    </cfRule>
  </conditionalFormatting>
  <conditionalFormatting sqref="Q60">
    <cfRule type="cellIs" dxfId="11495" priority="196" operator="lessThan">
      <formula>$C$4</formula>
    </cfRule>
  </conditionalFormatting>
  <conditionalFormatting sqref="T11">
    <cfRule type="cellIs" dxfId="11494" priority="197" operator="lessThan">
      <formula>$C$4</formula>
    </cfRule>
  </conditionalFormatting>
  <conditionalFormatting sqref="T12">
    <cfRule type="cellIs" dxfId="11493" priority="198" operator="lessThan">
      <formula>$C$4</formula>
    </cfRule>
  </conditionalFormatting>
  <conditionalFormatting sqref="T13">
    <cfRule type="cellIs" dxfId="11492" priority="199" operator="lessThan">
      <formula>$C$4</formula>
    </cfRule>
  </conditionalFormatting>
  <conditionalFormatting sqref="T14">
    <cfRule type="cellIs" dxfId="11491" priority="200" operator="lessThan">
      <formula>$C$4</formula>
    </cfRule>
  </conditionalFormatting>
  <conditionalFormatting sqref="T15">
    <cfRule type="cellIs" dxfId="11490" priority="201" operator="lessThan">
      <formula>$C$4</formula>
    </cfRule>
  </conditionalFormatting>
  <conditionalFormatting sqref="T16">
    <cfRule type="cellIs" dxfId="11489" priority="202" operator="lessThan">
      <formula>$C$4</formula>
    </cfRule>
  </conditionalFormatting>
  <conditionalFormatting sqref="T17">
    <cfRule type="cellIs" dxfId="11488" priority="203" operator="lessThan">
      <formula>$C$4</formula>
    </cfRule>
  </conditionalFormatting>
  <conditionalFormatting sqref="T18">
    <cfRule type="cellIs" dxfId="11487" priority="204" operator="lessThan">
      <formula>$C$4</formula>
    </cfRule>
  </conditionalFormatting>
  <conditionalFormatting sqref="T19">
    <cfRule type="cellIs" dxfId="11486" priority="205" operator="lessThan">
      <formula>$C$4</formula>
    </cfRule>
  </conditionalFormatting>
  <conditionalFormatting sqref="T20">
    <cfRule type="cellIs" dxfId="11485" priority="206" operator="lessThan">
      <formula>$C$4</formula>
    </cfRule>
  </conditionalFormatting>
  <conditionalFormatting sqref="T21">
    <cfRule type="cellIs" dxfId="11484" priority="207" operator="lessThan">
      <formula>$C$4</formula>
    </cfRule>
  </conditionalFormatting>
  <conditionalFormatting sqref="T22">
    <cfRule type="cellIs" dxfId="11483" priority="208" operator="lessThan">
      <formula>$C$4</formula>
    </cfRule>
  </conditionalFormatting>
  <conditionalFormatting sqref="T23">
    <cfRule type="cellIs" dxfId="11482" priority="209" operator="lessThan">
      <formula>$C$4</formula>
    </cfRule>
  </conditionalFormatting>
  <conditionalFormatting sqref="T24">
    <cfRule type="cellIs" dxfId="11481" priority="210" operator="lessThan">
      <formula>$C$4</formula>
    </cfRule>
  </conditionalFormatting>
  <conditionalFormatting sqref="T25">
    <cfRule type="cellIs" dxfId="11480" priority="211" operator="lessThan">
      <formula>$C$4</formula>
    </cfRule>
  </conditionalFormatting>
  <conditionalFormatting sqref="T26">
    <cfRule type="cellIs" dxfId="11479" priority="212" operator="lessThan">
      <formula>$C$4</formula>
    </cfRule>
  </conditionalFormatting>
  <conditionalFormatting sqref="T27">
    <cfRule type="cellIs" dxfId="11478" priority="213" operator="lessThan">
      <formula>$C$4</formula>
    </cfRule>
  </conditionalFormatting>
  <conditionalFormatting sqref="T28">
    <cfRule type="cellIs" dxfId="11477" priority="214" operator="lessThan">
      <formula>$C$4</formula>
    </cfRule>
  </conditionalFormatting>
  <conditionalFormatting sqref="T29">
    <cfRule type="cellIs" dxfId="11476" priority="215" operator="lessThan">
      <formula>$C$4</formula>
    </cfRule>
  </conditionalFormatting>
  <conditionalFormatting sqref="T30">
    <cfRule type="cellIs" dxfId="11475" priority="216" operator="lessThan">
      <formula>$C$4</formula>
    </cfRule>
  </conditionalFormatting>
  <conditionalFormatting sqref="T31">
    <cfRule type="cellIs" dxfId="11474" priority="217" operator="lessThan">
      <formula>$C$4</formula>
    </cfRule>
  </conditionalFormatting>
  <conditionalFormatting sqref="T32">
    <cfRule type="cellIs" dxfId="11473" priority="218" operator="lessThan">
      <formula>$C$4</formula>
    </cfRule>
  </conditionalFormatting>
  <conditionalFormatting sqref="T33">
    <cfRule type="cellIs" dxfId="11472" priority="219" operator="lessThan">
      <formula>$C$4</formula>
    </cfRule>
  </conditionalFormatting>
  <conditionalFormatting sqref="T34">
    <cfRule type="cellIs" dxfId="11471" priority="220" operator="lessThan">
      <formula>$C$4</formula>
    </cfRule>
  </conditionalFormatting>
  <conditionalFormatting sqref="T35">
    <cfRule type="cellIs" dxfId="11470" priority="221" operator="lessThan">
      <formula>$C$4</formula>
    </cfRule>
  </conditionalFormatting>
  <conditionalFormatting sqref="T36">
    <cfRule type="cellIs" dxfId="11469" priority="222" operator="lessThan">
      <formula>$C$4</formula>
    </cfRule>
  </conditionalFormatting>
  <conditionalFormatting sqref="T37">
    <cfRule type="cellIs" dxfId="11468" priority="223" operator="lessThan">
      <formula>$C$4</formula>
    </cfRule>
  </conditionalFormatting>
  <conditionalFormatting sqref="T38">
    <cfRule type="cellIs" dxfId="11467" priority="224" operator="lessThan">
      <formula>$C$4</formula>
    </cfRule>
  </conditionalFormatting>
  <conditionalFormatting sqref="T39">
    <cfRule type="cellIs" dxfId="11466" priority="225" operator="lessThan">
      <formula>$C$4</formula>
    </cfRule>
  </conditionalFormatting>
  <conditionalFormatting sqref="T40">
    <cfRule type="cellIs" dxfId="11465" priority="226" operator="lessThan">
      <formula>$C$4</formula>
    </cfRule>
  </conditionalFormatting>
  <conditionalFormatting sqref="T41">
    <cfRule type="cellIs" dxfId="11464" priority="227" operator="lessThan">
      <formula>$C$4</formula>
    </cfRule>
  </conditionalFormatting>
  <conditionalFormatting sqref="T42">
    <cfRule type="cellIs" dxfId="11463" priority="228" operator="lessThan">
      <formula>$C$4</formula>
    </cfRule>
  </conditionalFormatting>
  <conditionalFormatting sqref="T43">
    <cfRule type="cellIs" dxfId="11462" priority="229" operator="lessThan">
      <formula>$C$4</formula>
    </cfRule>
  </conditionalFormatting>
  <conditionalFormatting sqref="T44">
    <cfRule type="cellIs" dxfId="11461" priority="230" operator="lessThan">
      <formula>$C$4</formula>
    </cfRule>
  </conditionalFormatting>
  <conditionalFormatting sqref="T45">
    <cfRule type="cellIs" dxfId="11460" priority="231" operator="lessThan">
      <formula>$C$4</formula>
    </cfRule>
  </conditionalFormatting>
  <conditionalFormatting sqref="T46">
    <cfRule type="cellIs" dxfId="11459" priority="232" operator="lessThan">
      <formula>$C$4</formula>
    </cfRule>
  </conditionalFormatting>
  <conditionalFormatting sqref="T47">
    <cfRule type="cellIs" dxfId="11458" priority="233" operator="lessThan">
      <formula>$C$4</formula>
    </cfRule>
  </conditionalFormatting>
  <conditionalFormatting sqref="T48">
    <cfRule type="cellIs" dxfId="11457" priority="234" operator="lessThan">
      <formula>$C$4</formula>
    </cfRule>
  </conditionalFormatting>
  <conditionalFormatting sqref="T49">
    <cfRule type="cellIs" dxfId="11456" priority="235" operator="lessThan">
      <formula>$C$4</formula>
    </cfRule>
  </conditionalFormatting>
  <conditionalFormatting sqref="T50">
    <cfRule type="cellIs" dxfId="11455" priority="236" operator="lessThan">
      <formula>$C$4</formula>
    </cfRule>
  </conditionalFormatting>
  <conditionalFormatting sqref="T51">
    <cfRule type="cellIs" dxfId="11454" priority="237" operator="lessThan">
      <formula>$C$4</formula>
    </cfRule>
  </conditionalFormatting>
  <conditionalFormatting sqref="T52">
    <cfRule type="cellIs" dxfId="11453" priority="238" operator="lessThan">
      <formula>$C$4</formula>
    </cfRule>
  </conditionalFormatting>
  <conditionalFormatting sqref="T53">
    <cfRule type="cellIs" dxfId="11452" priority="239" operator="lessThan">
      <formula>$C$4</formula>
    </cfRule>
  </conditionalFormatting>
  <conditionalFormatting sqref="T54">
    <cfRule type="cellIs" dxfId="11451" priority="240" operator="lessThan">
      <formula>$C$4</formula>
    </cfRule>
  </conditionalFormatting>
  <conditionalFormatting sqref="T55">
    <cfRule type="cellIs" dxfId="11450" priority="241" operator="lessThan">
      <formula>$C$4</formula>
    </cfRule>
  </conditionalFormatting>
  <conditionalFormatting sqref="T56">
    <cfRule type="cellIs" dxfId="11449" priority="242" operator="lessThan">
      <formula>$C$4</formula>
    </cfRule>
  </conditionalFormatting>
  <conditionalFormatting sqref="T57">
    <cfRule type="cellIs" dxfId="11448" priority="243" operator="lessThan">
      <formula>$C$4</formula>
    </cfRule>
  </conditionalFormatting>
  <conditionalFormatting sqref="T58">
    <cfRule type="cellIs" dxfId="11447" priority="244" operator="lessThan">
      <formula>$C$4</formula>
    </cfRule>
  </conditionalFormatting>
  <conditionalFormatting sqref="T59">
    <cfRule type="cellIs" dxfId="11446" priority="245" operator="lessThan">
      <formula>$C$4</formula>
    </cfRule>
  </conditionalFormatting>
  <conditionalFormatting sqref="T60">
    <cfRule type="cellIs" dxfId="11445" priority="246" operator="lessThan">
      <formula>$C$4</formula>
    </cfRule>
  </conditionalFormatting>
  <conditionalFormatting sqref="W11">
    <cfRule type="cellIs" dxfId="11444" priority="247" operator="lessThan">
      <formula>$C$4</formula>
    </cfRule>
  </conditionalFormatting>
  <conditionalFormatting sqref="W12">
    <cfRule type="cellIs" dxfId="11443" priority="248" operator="lessThan">
      <formula>$C$4</formula>
    </cfRule>
  </conditionalFormatting>
  <conditionalFormatting sqref="W13">
    <cfRule type="cellIs" dxfId="11442" priority="249" operator="lessThan">
      <formula>$C$4</formula>
    </cfRule>
  </conditionalFormatting>
  <conditionalFormatting sqref="W14">
    <cfRule type="cellIs" dxfId="11441" priority="250" operator="lessThan">
      <formula>$C$4</formula>
    </cfRule>
  </conditionalFormatting>
  <conditionalFormatting sqref="W15">
    <cfRule type="cellIs" dxfId="11440" priority="251" operator="lessThan">
      <formula>$C$4</formula>
    </cfRule>
  </conditionalFormatting>
  <conditionalFormatting sqref="W16">
    <cfRule type="cellIs" dxfId="11439" priority="252" operator="lessThan">
      <formula>$C$4</formula>
    </cfRule>
  </conditionalFormatting>
  <conditionalFormatting sqref="W17">
    <cfRule type="cellIs" dxfId="11438" priority="253" operator="lessThan">
      <formula>$C$4</formula>
    </cfRule>
  </conditionalFormatting>
  <conditionalFormatting sqref="W18">
    <cfRule type="cellIs" dxfId="11437" priority="254" operator="lessThan">
      <formula>$C$4</formula>
    </cfRule>
  </conditionalFormatting>
  <conditionalFormatting sqref="W19">
    <cfRule type="cellIs" dxfId="11436" priority="255" operator="lessThan">
      <formula>$C$4</formula>
    </cfRule>
  </conditionalFormatting>
  <conditionalFormatting sqref="W20">
    <cfRule type="cellIs" dxfId="11435" priority="256" operator="lessThan">
      <formula>$C$4</formula>
    </cfRule>
  </conditionalFormatting>
  <conditionalFormatting sqref="W21">
    <cfRule type="cellIs" dxfId="11434" priority="257" operator="lessThan">
      <formula>$C$4</formula>
    </cfRule>
  </conditionalFormatting>
  <conditionalFormatting sqref="W22">
    <cfRule type="cellIs" dxfId="11433" priority="258" operator="lessThan">
      <formula>$C$4</formula>
    </cfRule>
  </conditionalFormatting>
  <conditionalFormatting sqref="W23">
    <cfRule type="cellIs" dxfId="11432" priority="259" operator="lessThan">
      <formula>$C$4</formula>
    </cfRule>
  </conditionalFormatting>
  <conditionalFormatting sqref="W24">
    <cfRule type="cellIs" dxfId="11431" priority="260" operator="lessThan">
      <formula>$C$4</formula>
    </cfRule>
  </conditionalFormatting>
  <conditionalFormatting sqref="W25">
    <cfRule type="cellIs" dxfId="11430" priority="261" operator="lessThan">
      <formula>$C$4</formula>
    </cfRule>
  </conditionalFormatting>
  <conditionalFormatting sqref="W26">
    <cfRule type="cellIs" dxfId="11429" priority="262" operator="lessThan">
      <formula>$C$4</formula>
    </cfRule>
  </conditionalFormatting>
  <conditionalFormatting sqref="W27">
    <cfRule type="cellIs" dxfId="11428" priority="263" operator="lessThan">
      <formula>$C$4</formula>
    </cfRule>
  </conditionalFormatting>
  <conditionalFormatting sqref="W28">
    <cfRule type="cellIs" dxfId="11427" priority="264" operator="lessThan">
      <formula>$C$4</formula>
    </cfRule>
  </conditionalFormatting>
  <conditionalFormatting sqref="W29">
    <cfRule type="cellIs" dxfId="11426" priority="265" operator="lessThan">
      <formula>$C$4</formula>
    </cfRule>
  </conditionalFormatting>
  <conditionalFormatting sqref="W30">
    <cfRule type="cellIs" dxfId="11425" priority="266" operator="lessThan">
      <formula>$C$4</formula>
    </cfRule>
  </conditionalFormatting>
  <conditionalFormatting sqref="W31">
    <cfRule type="cellIs" dxfId="11424" priority="267" operator="lessThan">
      <formula>$C$4</formula>
    </cfRule>
  </conditionalFormatting>
  <conditionalFormatting sqref="W32">
    <cfRule type="cellIs" dxfId="11423" priority="268" operator="lessThan">
      <formula>$C$4</formula>
    </cfRule>
  </conditionalFormatting>
  <conditionalFormatting sqref="W33">
    <cfRule type="cellIs" dxfId="11422" priority="269" operator="lessThan">
      <formula>$C$4</formula>
    </cfRule>
  </conditionalFormatting>
  <conditionalFormatting sqref="W34">
    <cfRule type="cellIs" dxfId="11421" priority="270" operator="lessThan">
      <formula>$C$4</formula>
    </cfRule>
  </conditionalFormatting>
  <conditionalFormatting sqref="W35">
    <cfRule type="cellIs" dxfId="11420" priority="271" operator="lessThan">
      <formula>$C$4</formula>
    </cfRule>
  </conditionalFormatting>
  <conditionalFormatting sqref="W36">
    <cfRule type="cellIs" dxfId="11419" priority="272" operator="lessThan">
      <formula>$C$4</formula>
    </cfRule>
  </conditionalFormatting>
  <conditionalFormatting sqref="W37">
    <cfRule type="cellIs" dxfId="11418" priority="273" operator="lessThan">
      <formula>$C$4</formula>
    </cfRule>
  </conditionalFormatting>
  <conditionalFormatting sqref="W38">
    <cfRule type="cellIs" dxfId="11417" priority="274" operator="lessThan">
      <formula>$C$4</formula>
    </cfRule>
  </conditionalFormatting>
  <conditionalFormatting sqref="W39">
    <cfRule type="cellIs" dxfId="11416" priority="275" operator="lessThan">
      <formula>$C$4</formula>
    </cfRule>
  </conditionalFormatting>
  <conditionalFormatting sqref="W40">
    <cfRule type="cellIs" dxfId="11415" priority="276" operator="lessThan">
      <formula>$C$4</formula>
    </cfRule>
  </conditionalFormatting>
  <conditionalFormatting sqref="W41">
    <cfRule type="cellIs" dxfId="11414" priority="277" operator="lessThan">
      <formula>$C$4</formula>
    </cfRule>
  </conditionalFormatting>
  <conditionalFormatting sqref="W42">
    <cfRule type="cellIs" dxfId="11413" priority="278" operator="lessThan">
      <formula>$C$4</formula>
    </cfRule>
  </conditionalFormatting>
  <conditionalFormatting sqref="W43">
    <cfRule type="cellIs" dxfId="11412" priority="279" operator="lessThan">
      <formula>$C$4</formula>
    </cfRule>
  </conditionalFormatting>
  <conditionalFormatting sqref="W44">
    <cfRule type="cellIs" dxfId="11411" priority="280" operator="lessThan">
      <formula>$C$4</formula>
    </cfRule>
  </conditionalFormatting>
  <conditionalFormatting sqref="W45">
    <cfRule type="cellIs" dxfId="11410" priority="281" operator="lessThan">
      <formula>$C$4</formula>
    </cfRule>
  </conditionalFormatting>
  <conditionalFormatting sqref="W46">
    <cfRule type="cellIs" dxfId="11409" priority="282" operator="lessThan">
      <formula>$C$4</formula>
    </cfRule>
  </conditionalFormatting>
  <conditionalFormatting sqref="W47">
    <cfRule type="cellIs" dxfId="11408" priority="283" operator="lessThan">
      <formula>$C$4</formula>
    </cfRule>
  </conditionalFormatting>
  <conditionalFormatting sqref="W48">
    <cfRule type="cellIs" dxfId="11407" priority="284" operator="lessThan">
      <formula>$C$4</formula>
    </cfRule>
  </conditionalFormatting>
  <conditionalFormatting sqref="W49">
    <cfRule type="cellIs" dxfId="11406" priority="285" operator="lessThan">
      <formula>$C$4</formula>
    </cfRule>
  </conditionalFormatting>
  <conditionalFormatting sqref="W50">
    <cfRule type="cellIs" dxfId="11405" priority="286" operator="lessThan">
      <formula>$C$4</formula>
    </cfRule>
  </conditionalFormatting>
  <conditionalFormatting sqref="W51">
    <cfRule type="cellIs" dxfId="11404" priority="287" operator="lessThan">
      <formula>$C$4</formula>
    </cfRule>
  </conditionalFormatting>
  <conditionalFormatting sqref="W52">
    <cfRule type="cellIs" dxfId="11403" priority="288" operator="lessThan">
      <formula>$C$4</formula>
    </cfRule>
  </conditionalFormatting>
  <conditionalFormatting sqref="W53">
    <cfRule type="cellIs" dxfId="11402" priority="289" operator="lessThan">
      <formula>$C$4</formula>
    </cfRule>
  </conditionalFormatting>
  <conditionalFormatting sqref="W54">
    <cfRule type="cellIs" dxfId="11401" priority="290" operator="lessThan">
      <formula>$C$4</formula>
    </cfRule>
  </conditionalFormatting>
  <conditionalFormatting sqref="W55">
    <cfRule type="cellIs" dxfId="11400" priority="291" operator="lessThan">
      <formula>$C$4</formula>
    </cfRule>
  </conditionalFormatting>
  <conditionalFormatting sqref="W56">
    <cfRule type="cellIs" dxfId="11399" priority="292" operator="lessThan">
      <formula>$C$4</formula>
    </cfRule>
  </conditionalFormatting>
  <conditionalFormatting sqref="W57">
    <cfRule type="cellIs" dxfId="11398" priority="293" operator="lessThan">
      <formula>$C$4</formula>
    </cfRule>
  </conditionalFormatting>
  <conditionalFormatting sqref="W58">
    <cfRule type="cellIs" dxfId="11397" priority="294" operator="lessThan">
      <formula>$C$4</formula>
    </cfRule>
  </conditionalFormatting>
  <conditionalFormatting sqref="W59">
    <cfRule type="cellIs" dxfId="11396" priority="295" operator="lessThan">
      <formula>$C$4</formula>
    </cfRule>
  </conditionalFormatting>
  <conditionalFormatting sqref="W60">
    <cfRule type="cellIs" dxfId="11395" priority="296" operator="lessThan">
      <formula>$C$4</formula>
    </cfRule>
  </conditionalFormatting>
  <conditionalFormatting sqref="X11">
    <cfRule type="cellIs" dxfId="11394" priority="297" operator="lessThan">
      <formula>$C$4</formula>
    </cfRule>
  </conditionalFormatting>
  <conditionalFormatting sqref="X12">
    <cfRule type="cellIs" dxfId="11393" priority="298" operator="lessThan">
      <formula>$C$4</formula>
    </cfRule>
  </conditionalFormatting>
  <conditionalFormatting sqref="X13">
    <cfRule type="cellIs" dxfId="11392" priority="299" operator="lessThan">
      <formula>$C$4</formula>
    </cfRule>
  </conditionalFormatting>
  <conditionalFormatting sqref="X14">
    <cfRule type="cellIs" dxfId="11391" priority="300" operator="lessThan">
      <formula>$C$4</formula>
    </cfRule>
  </conditionalFormatting>
  <conditionalFormatting sqref="X15">
    <cfRule type="cellIs" dxfId="11390" priority="301" operator="lessThan">
      <formula>$C$4</formula>
    </cfRule>
  </conditionalFormatting>
  <conditionalFormatting sqref="X16">
    <cfRule type="cellIs" dxfId="11389" priority="302" operator="lessThan">
      <formula>$C$4</formula>
    </cfRule>
  </conditionalFormatting>
  <conditionalFormatting sqref="X17">
    <cfRule type="cellIs" dxfId="11388" priority="303" operator="lessThan">
      <formula>$C$4</formula>
    </cfRule>
  </conditionalFormatting>
  <conditionalFormatting sqref="X18">
    <cfRule type="cellIs" dxfId="11387" priority="304" operator="lessThan">
      <formula>$C$4</formula>
    </cfRule>
  </conditionalFormatting>
  <conditionalFormatting sqref="X19">
    <cfRule type="cellIs" dxfId="11386" priority="305" operator="lessThan">
      <formula>$C$4</formula>
    </cfRule>
  </conditionalFormatting>
  <conditionalFormatting sqref="X20">
    <cfRule type="cellIs" dxfId="11385" priority="306" operator="lessThan">
      <formula>$C$4</formula>
    </cfRule>
  </conditionalFormatting>
  <conditionalFormatting sqref="X21">
    <cfRule type="cellIs" dxfId="11384" priority="307" operator="lessThan">
      <formula>$C$4</formula>
    </cfRule>
  </conditionalFormatting>
  <conditionalFormatting sqref="X22">
    <cfRule type="cellIs" dxfId="11383" priority="308" operator="lessThan">
      <formula>$C$4</formula>
    </cfRule>
  </conditionalFormatting>
  <conditionalFormatting sqref="X23">
    <cfRule type="cellIs" dxfId="11382" priority="309" operator="lessThan">
      <formula>$C$4</formula>
    </cfRule>
  </conditionalFormatting>
  <conditionalFormatting sqref="X24">
    <cfRule type="cellIs" dxfId="11381" priority="310" operator="lessThan">
      <formula>$C$4</formula>
    </cfRule>
  </conditionalFormatting>
  <conditionalFormatting sqref="X25">
    <cfRule type="cellIs" dxfId="11380" priority="311" operator="lessThan">
      <formula>$C$4</formula>
    </cfRule>
  </conditionalFormatting>
  <conditionalFormatting sqref="X26">
    <cfRule type="cellIs" dxfId="11379" priority="312" operator="lessThan">
      <formula>$C$4</formula>
    </cfRule>
  </conditionalFormatting>
  <conditionalFormatting sqref="X27">
    <cfRule type="cellIs" dxfId="11378" priority="313" operator="lessThan">
      <formula>$C$4</formula>
    </cfRule>
  </conditionalFormatting>
  <conditionalFormatting sqref="X28">
    <cfRule type="cellIs" dxfId="11377" priority="314" operator="lessThan">
      <formula>$C$4</formula>
    </cfRule>
  </conditionalFormatting>
  <conditionalFormatting sqref="X29">
    <cfRule type="cellIs" dxfId="11376" priority="315" operator="lessThan">
      <formula>$C$4</formula>
    </cfRule>
  </conditionalFormatting>
  <conditionalFormatting sqref="X30">
    <cfRule type="cellIs" dxfId="11375" priority="316" operator="lessThan">
      <formula>$C$4</formula>
    </cfRule>
  </conditionalFormatting>
  <conditionalFormatting sqref="X31">
    <cfRule type="cellIs" dxfId="11374" priority="317" operator="lessThan">
      <formula>$C$4</formula>
    </cfRule>
  </conditionalFormatting>
  <conditionalFormatting sqref="X32">
    <cfRule type="cellIs" dxfId="11373" priority="318" operator="lessThan">
      <formula>$C$4</formula>
    </cfRule>
  </conditionalFormatting>
  <conditionalFormatting sqref="X33">
    <cfRule type="cellIs" dxfId="11372" priority="319" operator="lessThan">
      <formula>$C$4</formula>
    </cfRule>
  </conditionalFormatting>
  <conditionalFormatting sqref="X34">
    <cfRule type="cellIs" dxfId="11371" priority="320" operator="lessThan">
      <formula>$C$4</formula>
    </cfRule>
  </conditionalFormatting>
  <conditionalFormatting sqref="X35">
    <cfRule type="cellIs" dxfId="11370" priority="321" operator="lessThan">
      <formula>$C$4</formula>
    </cfRule>
  </conditionalFormatting>
  <conditionalFormatting sqref="X36">
    <cfRule type="cellIs" dxfId="11369" priority="322" operator="lessThan">
      <formula>$C$4</formula>
    </cfRule>
  </conditionalFormatting>
  <conditionalFormatting sqref="X37">
    <cfRule type="cellIs" dxfId="11368" priority="323" operator="lessThan">
      <formula>$C$4</formula>
    </cfRule>
  </conditionalFormatting>
  <conditionalFormatting sqref="X38">
    <cfRule type="cellIs" dxfId="11367" priority="324" operator="lessThan">
      <formula>$C$4</formula>
    </cfRule>
  </conditionalFormatting>
  <conditionalFormatting sqref="X39">
    <cfRule type="cellIs" dxfId="11366" priority="325" operator="lessThan">
      <formula>$C$4</formula>
    </cfRule>
  </conditionalFormatting>
  <conditionalFormatting sqref="X40">
    <cfRule type="cellIs" dxfId="11365" priority="326" operator="lessThan">
      <formula>$C$4</formula>
    </cfRule>
  </conditionalFormatting>
  <conditionalFormatting sqref="X41">
    <cfRule type="cellIs" dxfId="11364" priority="327" operator="lessThan">
      <formula>$C$4</formula>
    </cfRule>
  </conditionalFormatting>
  <conditionalFormatting sqref="X42">
    <cfRule type="cellIs" dxfId="11363" priority="328" operator="lessThan">
      <formula>$C$4</formula>
    </cfRule>
  </conditionalFormatting>
  <conditionalFormatting sqref="X43">
    <cfRule type="cellIs" dxfId="11362" priority="329" operator="lessThan">
      <formula>$C$4</formula>
    </cfRule>
  </conditionalFormatting>
  <conditionalFormatting sqref="X44">
    <cfRule type="cellIs" dxfId="11361" priority="330" operator="lessThan">
      <formula>$C$4</formula>
    </cfRule>
  </conditionalFormatting>
  <conditionalFormatting sqref="X45">
    <cfRule type="cellIs" dxfId="11360" priority="331" operator="lessThan">
      <formula>$C$4</formula>
    </cfRule>
  </conditionalFormatting>
  <conditionalFormatting sqref="X46">
    <cfRule type="cellIs" dxfId="11359" priority="332" operator="lessThan">
      <formula>$C$4</formula>
    </cfRule>
  </conditionalFormatting>
  <conditionalFormatting sqref="X47">
    <cfRule type="cellIs" dxfId="11358" priority="333" operator="lessThan">
      <formula>$C$4</formula>
    </cfRule>
  </conditionalFormatting>
  <conditionalFormatting sqref="X48">
    <cfRule type="cellIs" dxfId="11357" priority="334" operator="lessThan">
      <formula>$C$4</formula>
    </cfRule>
  </conditionalFormatting>
  <conditionalFormatting sqref="X49">
    <cfRule type="cellIs" dxfId="11356" priority="335" operator="lessThan">
      <formula>$C$4</formula>
    </cfRule>
  </conditionalFormatting>
  <conditionalFormatting sqref="X50">
    <cfRule type="cellIs" dxfId="11355" priority="336" operator="lessThan">
      <formula>$C$4</formula>
    </cfRule>
  </conditionalFormatting>
  <conditionalFormatting sqref="X51">
    <cfRule type="cellIs" dxfId="11354" priority="337" operator="lessThan">
      <formula>$C$4</formula>
    </cfRule>
  </conditionalFormatting>
  <conditionalFormatting sqref="X52">
    <cfRule type="cellIs" dxfId="11353" priority="338" operator="lessThan">
      <formula>$C$4</formula>
    </cfRule>
  </conditionalFormatting>
  <conditionalFormatting sqref="X53">
    <cfRule type="cellIs" dxfId="11352" priority="339" operator="lessThan">
      <formula>$C$4</formula>
    </cfRule>
  </conditionalFormatting>
  <conditionalFormatting sqref="X54">
    <cfRule type="cellIs" dxfId="11351" priority="340" operator="lessThan">
      <formula>$C$4</formula>
    </cfRule>
  </conditionalFormatting>
  <conditionalFormatting sqref="X55">
    <cfRule type="cellIs" dxfId="11350" priority="341" operator="lessThan">
      <formula>$C$4</formula>
    </cfRule>
  </conditionalFormatting>
  <conditionalFormatting sqref="X56">
    <cfRule type="cellIs" dxfId="11349" priority="342" operator="lessThan">
      <formula>$C$4</formula>
    </cfRule>
  </conditionalFormatting>
  <conditionalFormatting sqref="X57">
    <cfRule type="cellIs" dxfId="11348" priority="343" operator="lessThan">
      <formula>$C$4</formula>
    </cfRule>
  </conditionalFormatting>
  <conditionalFormatting sqref="X58">
    <cfRule type="cellIs" dxfId="11347" priority="344" operator="lessThan">
      <formula>$C$4</formula>
    </cfRule>
  </conditionalFormatting>
  <conditionalFormatting sqref="X59">
    <cfRule type="cellIs" dxfId="11346" priority="345" operator="lessThan">
      <formula>$C$4</formula>
    </cfRule>
  </conditionalFormatting>
  <conditionalFormatting sqref="X60">
    <cfRule type="cellIs" dxfId="11345" priority="346" operator="lessThan">
      <formula>$C$4</formula>
    </cfRule>
  </conditionalFormatting>
  <conditionalFormatting sqref="Y11">
    <cfRule type="cellIs" dxfId="11344" priority="347" operator="lessThan">
      <formula>$C$4</formula>
    </cfRule>
  </conditionalFormatting>
  <conditionalFormatting sqref="Y12">
    <cfRule type="cellIs" dxfId="11343" priority="348" operator="lessThan">
      <formula>$C$4</formula>
    </cfRule>
  </conditionalFormatting>
  <conditionalFormatting sqref="Y13">
    <cfRule type="cellIs" dxfId="11342" priority="349" operator="lessThan">
      <formula>$C$4</formula>
    </cfRule>
  </conditionalFormatting>
  <conditionalFormatting sqref="Y14">
    <cfRule type="cellIs" dxfId="11341" priority="350" operator="lessThan">
      <formula>$C$4</formula>
    </cfRule>
  </conditionalFormatting>
  <conditionalFormatting sqref="Y15">
    <cfRule type="cellIs" dxfId="11340" priority="351" operator="lessThan">
      <formula>$C$4</formula>
    </cfRule>
  </conditionalFormatting>
  <conditionalFormatting sqref="Y16">
    <cfRule type="cellIs" dxfId="11339" priority="352" operator="lessThan">
      <formula>$C$4</formula>
    </cfRule>
  </conditionalFormatting>
  <conditionalFormatting sqref="Y17">
    <cfRule type="cellIs" dxfId="11338" priority="353" operator="lessThan">
      <formula>$C$4</formula>
    </cfRule>
  </conditionalFormatting>
  <conditionalFormatting sqref="Y18">
    <cfRule type="cellIs" dxfId="11337" priority="354" operator="lessThan">
      <formula>$C$4</formula>
    </cfRule>
  </conditionalFormatting>
  <conditionalFormatting sqref="Y19">
    <cfRule type="cellIs" dxfId="11336" priority="355" operator="lessThan">
      <formula>$C$4</formula>
    </cfRule>
  </conditionalFormatting>
  <conditionalFormatting sqref="Y20">
    <cfRule type="cellIs" dxfId="11335" priority="356" operator="lessThan">
      <formula>$C$4</formula>
    </cfRule>
  </conditionalFormatting>
  <conditionalFormatting sqref="Y21">
    <cfRule type="cellIs" dxfId="11334" priority="357" operator="lessThan">
      <formula>$C$4</formula>
    </cfRule>
  </conditionalFormatting>
  <conditionalFormatting sqref="Y22">
    <cfRule type="cellIs" dxfId="11333" priority="358" operator="lessThan">
      <formula>$C$4</formula>
    </cfRule>
  </conditionalFormatting>
  <conditionalFormatting sqref="Y23">
    <cfRule type="cellIs" dxfId="11332" priority="359" operator="lessThan">
      <formula>$C$4</formula>
    </cfRule>
  </conditionalFormatting>
  <conditionalFormatting sqref="Y24">
    <cfRule type="cellIs" dxfId="11331" priority="360" operator="lessThan">
      <formula>$C$4</formula>
    </cfRule>
  </conditionalFormatting>
  <conditionalFormatting sqref="Y25">
    <cfRule type="cellIs" dxfId="11330" priority="361" operator="lessThan">
      <formula>$C$4</formula>
    </cfRule>
  </conditionalFormatting>
  <conditionalFormatting sqref="Y26">
    <cfRule type="cellIs" dxfId="11329" priority="362" operator="lessThan">
      <formula>$C$4</formula>
    </cfRule>
  </conditionalFormatting>
  <conditionalFormatting sqref="Y27">
    <cfRule type="cellIs" dxfId="11328" priority="363" operator="lessThan">
      <formula>$C$4</formula>
    </cfRule>
  </conditionalFormatting>
  <conditionalFormatting sqref="Y28">
    <cfRule type="cellIs" dxfId="11327" priority="364" operator="lessThan">
      <formula>$C$4</formula>
    </cfRule>
  </conditionalFormatting>
  <conditionalFormatting sqref="Y29">
    <cfRule type="cellIs" dxfId="11326" priority="365" operator="lessThan">
      <formula>$C$4</formula>
    </cfRule>
  </conditionalFormatting>
  <conditionalFormatting sqref="Y30">
    <cfRule type="cellIs" dxfId="11325" priority="366" operator="lessThan">
      <formula>$C$4</formula>
    </cfRule>
  </conditionalFormatting>
  <conditionalFormatting sqref="Y31">
    <cfRule type="cellIs" dxfId="11324" priority="367" operator="lessThan">
      <formula>$C$4</formula>
    </cfRule>
  </conditionalFormatting>
  <conditionalFormatting sqref="Y32">
    <cfRule type="cellIs" dxfId="11323" priority="368" operator="lessThan">
      <formula>$C$4</formula>
    </cfRule>
  </conditionalFormatting>
  <conditionalFormatting sqref="Y33">
    <cfRule type="cellIs" dxfId="11322" priority="369" operator="lessThan">
      <formula>$C$4</formula>
    </cfRule>
  </conditionalFormatting>
  <conditionalFormatting sqref="Y34">
    <cfRule type="cellIs" dxfId="11321" priority="370" operator="lessThan">
      <formula>$C$4</formula>
    </cfRule>
  </conditionalFormatting>
  <conditionalFormatting sqref="Y35">
    <cfRule type="cellIs" dxfId="11320" priority="371" operator="lessThan">
      <formula>$C$4</formula>
    </cfRule>
  </conditionalFormatting>
  <conditionalFormatting sqref="Y36">
    <cfRule type="cellIs" dxfId="11319" priority="372" operator="lessThan">
      <formula>$C$4</formula>
    </cfRule>
  </conditionalFormatting>
  <conditionalFormatting sqref="Y37">
    <cfRule type="cellIs" dxfId="11318" priority="373" operator="lessThan">
      <formula>$C$4</formula>
    </cfRule>
  </conditionalFormatting>
  <conditionalFormatting sqref="Y38">
    <cfRule type="cellIs" dxfId="11317" priority="374" operator="lessThan">
      <formula>$C$4</formula>
    </cfRule>
  </conditionalFormatting>
  <conditionalFormatting sqref="Y39">
    <cfRule type="cellIs" dxfId="11316" priority="375" operator="lessThan">
      <formula>$C$4</formula>
    </cfRule>
  </conditionalFormatting>
  <conditionalFormatting sqref="Y40">
    <cfRule type="cellIs" dxfId="11315" priority="376" operator="lessThan">
      <formula>$C$4</formula>
    </cfRule>
  </conditionalFormatting>
  <conditionalFormatting sqref="Y41">
    <cfRule type="cellIs" dxfId="11314" priority="377" operator="lessThan">
      <formula>$C$4</formula>
    </cfRule>
  </conditionalFormatting>
  <conditionalFormatting sqref="Y42">
    <cfRule type="cellIs" dxfId="11313" priority="378" operator="lessThan">
      <formula>$C$4</formula>
    </cfRule>
  </conditionalFormatting>
  <conditionalFormatting sqref="Y43">
    <cfRule type="cellIs" dxfId="11312" priority="379" operator="lessThan">
      <formula>$C$4</formula>
    </cfRule>
  </conditionalFormatting>
  <conditionalFormatting sqref="Y44">
    <cfRule type="cellIs" dxfId="11311" priority="380" operator="lessThan">
      <formula>$C$4</formula>
    </cfRule>
  </conditionalFormatting>
  <conditionalFormatting sqref="Y45">
    <cfRule type="cellIs" dxfId="11310" priority="381" operator="lessThan">
      <formula>$C$4</formula>
    </cfRule>
  </conditionalFormatting>
  <conditionalFormatting sqref="Y46">
    <cfRule type="cellIs" dxfId="11309" priority="382" operator="lessThan">
      <formula>$C$4</formula>
    </cfRule>
  </conditionalFormatting>
  <conditionalFormatting sqref="Y47">
    <cfRule type="cellIs" dxfId="11308" priority="383" operator="lessThan">
      <formula>$C$4</formula>
    </cfRule>
  </conditionalFormatting>
  <conditionalFormatting sqref="Y48">
    <cfRule type="cellIs" dxfId="11307" priority="384" operator="lessThan">
      <formula>$C$4</formula>
    </cfRule>
  </conditionalFormatting>
  <conditionalFormatting sqref="Y49">
    <cfRule type="cellIs" dxfId="11306" priority="385" operator="lessThan">
      <formula>$C$4</formula>
    </cfRule>
  </conditionalFormatting>
  <conditionalFormatting sqref="Y50">
    <cfRule type="cellIs" dxfId="11305" priority="386" operator="lessThan">
      <formula>$C$4</formula>
    </cfRule>
  </conditionalFormatting>
  <conditionalFormatting sqref="Y51">
    <cfRule type="cellIs" dxfId="11304" priority="387" operator="lessThan">
      <formula>$C$4</formula>
    </cfRule>
  </conditionalFormatting>
  <conditionalFormatting sqref="Y52">
    <cfRule type="cellIs" dxfId="11303" priority="388" operator="lessThan">
      <formula>$C$4</formula>
    </cfRule>
  </conditionalFormatting>
  <conditionalFormatting sqref="Y53">
    <cfRule type="cellIs" dxfId="11302" priority="389" operator="lessThan">
      <formula>$C$4</formula>
    </cfRule>
  </conditionalFormatting>
  <conditionalFormatting sqref="Y54">
    <cfRule type="cellIs" dxfId="11301" priority="390" operator="lessThan">
      <formula>$C$4</formula>
    </cfRule>
  </conditionalFormatting>
  <conditionalFormatting sqref="Y55">
    <cfRule type="cellIs" dxfId="11300" priority="391" operator="lessThan">
      <formula>$C$4</formula>
    </cfRule>
  </conditionalFormatting>
  <conditionalFormatting sqref="Y56">
    <cfRule type="cellIs" dxfId="11299" priority="392" operator="lessThan">
      <formula>$C$4</formula>
    </cfRule>
  </conditionalFormatting>
  <conditionalFormatting sqref="Y57">
    <cfRule type="cellIs" dxfId="11298" priority="393" operator="lessThan">
      <formula>$C$4</formula>
    </cfRule>
  </conditionalFormatting>
  <conditionalFormatting sqref="Y58">
    <cfRule type="cellIs" dxfId="11297" priority="394" operator="lessThan">
      <formula>$C$4</formula>
    </cfRule>
  </conditionalFormatting>
  <conditionalFormatting sqref="Y59">
    <cfRule type="cellIs" dxfId="11296" priority="395" operator="lessThan">
      <formula>$C$4</formula>
    </cfRule>
  </conditionalFormatting>
  <conditionalFormatting sqref="Y60">
    <cfRule type="cellIs" dxfId="11295" priority="396" operator="lessThan">
      <formula>$C$4</formula>
    </cfRule>
  </conditionalFormatting>
  <conditionalFormatting sqref="Z11">
    <cfRule type="cellIs" dxfId="11294" priority="397" operator="lessThan">
      <formula>$C$4</formula>
    </cfRule>
  </conditionalFormatting>
  <conditionalFormatting sqref="Z12">
    <cfRule type="cellIs" dxfId="11293" priority="398" operator="lessThan">
      <formula>$C$4</formula>
    </cfRule>
  </conditionalFormatting>
  <conditionalFormatting sqref="Z13">
    <cfRule type="cellIs" dxfId="11292" priority="399" operator="lessThan">
      <formula>$C$4</formula>
    </cfRule>
  </conditionalFormatting>
  <conditionalFormatting sqref="Z14">
    <cfRule type="cellIs" dxfId="11291" priority="400" operator="lessThan">
      <formula>$C$4</formula>
    </cfRule>
  </conditionalFormatting>
  <conditionalFormatting sqref="Z15">
    <cfRule type="cellIs" dxfId="11290" priority="401" operator="lessThan">
      <formula>$C$4</formula>
    </cfRule>
  </conditionalFormatting>
  <conditionalFormatting sqref="Z16">
    <cfRule type="cellIs" dxfId="11289" priority="402" operator="lessThan">
      <formula>$C$4</formula>
    </cfRule>
  </conditionalFormatting>
  <conditionalFormatting sqref="Z17">
    <cfRule type="cellIs" dxfId="11288" priority="403" operator="lessThan">
      <formula>$C$4</formula>
    </cfRule>
  </conditionalFormatting>
  <conditionalFormatting sqref="Z18">
    <cfRule type="cellIs" dxfId="11287" priority="404" operator="lessThan">
      <formula>$C$4</formula>
    </cfRule>
  </conditionalFormatting>
  <conditionalFormatting sqref="Z19">
    <cfRule type="cellIs" dxfId="11286" priority="405" operator="lessThan">
      <formula>$C$4</formula>
    </cfRule>
  </conditionalFormatting>
  <conditionalFormatting sqref="Z20">
    <cfRule type="cellIs" dxfId="11285" priority="406" operator="lessThan">
      <formula>$C$4</formula>
    </cfRule>
  </conditionalFormatting>
  <conditionalFormatting sqref="Z21">
    <cfRule type="cellIs" dxfId="11284" priority="407" operator="lessThan">
      <formula>$C$4</formula>
    </cfRule>
  </conditionalFormatting>
  <conditionalFormatting sqref="Z22">
    <cfRule type="cellIs" dxfId="11283" priority="408" operator="lessThan">
      <formula>$C$4</formula>
    </cfRule>
  </conditionalFormatting>
  <conditionalFormatting sqref="Z23">
    <cfRule type="cellIs" dxfId="11282" priority="409" operator="lessThan">
      <formula>$C$4</formula>
    </cfRule>
  </conditionalFormatting>
  <conditionalFormatting sqref="Z24">
    <cfRule type="cellIs" dxfId="11281" priority="410" operator="lessThan">
      <formula>$C$4</formula>
    </cfRule>
  </conditionalFormatting>
  <conditionalFormatting sqref="Z25">
    <cfRule type="cellIs" dxfId="11280" priority="411" operator="lessThan">
      <formula>$C$4</formula>
    </cfRule>
  </conditionalFormatting>
  <conditionalFormatting sqref="Z26">
    <cfRule type="cellIs" dxfId="11279" priority="412" operator="lessThan">
      <formula>$C$4</formula>
    </cfRule>
  </conditionalFormatting>
  <conditionalFormatting sqref="Z27">
    <cfRule type="cellIs" dxfId="11278" priority="413" operator="lessThan">
      <formula>$C$4</formula>
    </cfRule>
  </conditionalFormatting>
  <conditionalFormatting sqref="Z28">
    <cfRule type="cellIs" dxfId="11277" priority="414" operator="lessThan">
      <formula>$C$4</formula>
    </cfRule>
  </conditionalFormatting>
  <conditionalFormatting sqref="Z29">
    <cfRule type="cellIs" dxfId="11276" priority="415" operator="lessThan">
      <formula>$C$4</formula>
    </cfRule>
  </conditionalFormatting>
  <conditionalFormatting sqref="Z30">
    <cfRule type="cellIs" dxfId="11275" priority="416" operator="lessThan">
      <formula>$C$4</formula>
    </cfRule>
  </conditionalFormatting>
  <conditionalFormatting sqref="Z31">
    <cfRule type="cellIs" dxfId="11274" priority="417" operator="lessThan">
      <formula>$C$4</formula>
    </cfRule>
  </conditionalFormatting>
  <conditionalFormatting sqref="Z32">
    <cfRule type="cellIs" dxfId="11273" priority="418" operator="lessThan">
      <formula>$C$4</formula>
    </cfRule>
  </conditionalFormatting>
  <conditionalFormatting sqref="Z33">
    <cfRule type="cellIs" dxfId="11272" priority="419" operator="lessThan">
      <formula>$C$4</formula>
    </cfRule>
  </conditionalFormatting>
  <conditionalFormatting sqref="Z34">
    <cfRule type="cellIs" dxfId="11271" priority="420" operator="lessThan">
      <formula>$C$4</formula>
    </cfRule>
  </conditionalFormatting>
  <conditionalFormatting sqref="Z35">
    <cfRule type="cellIs" dxfId="11270" priority="421" operator="lessThan">
      <formula>$C$4</formula>
    </cfRule>
  </conditionalFormatting>
  <conditionalFormatting sqref="Z36">
    <cfRule type="cellIs" dxfId="11269" priority="422" operator="lessThan">
      <formula>$C$4</formula>
    </cfRule>
  </conditionalFormatting>
  <conditionalFormatting sqref="Z37">
    <cfRule type="cellIs" dxfId="11268" priority="423" operator="lessThan">
      <formula>$C$4</formula>
    </cfRule>
  </conditionalFormatting>
  <conditionalFormatting sqref="Z38">
    <cfRule type="cellIs" dxfId="11267" priority="424" operator="lessThan">
      <formula>$C$4</formula>
    </cfRule>
  </conditionalFormatting>
  <conditionalFormatting sqref="Z39">
    <cfRule type="cellIs" dxfId="11266" priority="425" operator="lessThan">
      <formula>$C$4</formula>
    </cfRule>
  </conditionalFormatting>
  <conditionalFormatting sqref="Z40">
    <cfRule type="cellIs" dxfId="11265" priority="426" operator="lessThan">
      <formula>$C$4</formula>
    </cfRule>
  </conditionalFormatting>
  <conditionalFormatting sqref="Z41">
    <cfRule type="cellIs" dxfId="11264" priority="427" operator="lessThan">
      <formula>$C$4</formula>
    </cfRule>
  </conditionalFormatting>
  <conditionalFormatting sqref="Z42">
    <cfRule type="cellIs" dxfId="11263" priority="428" operator="lessThan">
      <formula>$C$4</formula>
    </cfRule>
  </conditionalFormatting>
  <conditionalFormatting sqref="Z43">
    <cfRule type="cellIs" dxfId="11262" priority="429" operator="lessThan">
      <formula>$C$4</formula>
    </cfRule>
  </conditionalFormatting>
  <conditionalFormatting sqref="Z44">
    <cfRule type="cellIs" dxfId="11261" priority="430" operator="lessThan">
      <formula>$C$4</formula>
    </cfRule>
  </conditionalFormatting>
  <conditionalFormatting sqref="Z45">
    <cfRule type="cellIs" dxfId="11260" priority="431" operator="lessThan">
      <formula>$C$4</formula>
    </cfRule>
  </conditionalFormatting>
  <conditionalFormatting sqref="Z46">
    <cfRule type="cellIs" dxfId="11259" priority="432" operator="lessThan">
      <formula>$C$4</formula>
    </cfRule>
  </conditionalFormatting>
  <conditionalFormatting sqref="Z47">
    <cfRule type="cellIs" dxfId="11258" priority="433" operator="lessThan">
      <formula>$C$4</formula>
    </cfRule>
  </conditionalFormatting>
  <conditionalFormatting sqref="Z48">
    <cfRule type="cellIs" dxfId="11257" priority="434" operator="lessThan">
      <formula>$C$4</formula>
    </cfRule>
  </conditionalFormatting>
  <conditionalFormatting sqref="Z49">
    <cfRule type="cellIs" dxfId="11256" priority="435" operator="lessThan">
      <formula>$C$4</formula>
    </cfRule>
  </conditionalFormatting>
  <conditionalFormatting sqref="Z50">
    <cfRule type="cellIs" dxfId="11255" priority="436" operator="lessThan">
      <formula>$C$4</formula>
    </cfRule>
  </conditionalFormatting>
  <conditionalFormatting sqref="Z51">
    <cfRule type="cellIs" dxfId="11254" priority="437" operator="lessThan">
      <formula>$C$4</formula>
    </cfRule>
  </conditionalFormatting>
  <conditionalFormatting sqref="Z52">
    <cfRule type="cellIs" dxfId="11253" priority="438" operator="lessThan">
      <formula>$C$4</formula>
    </cfRule>
  </conditionalFormatting>
  <conditionalFormatting sqref="Z53">
    <cfRule type="cellIs" dxfId="11252" priority="439" operator="lessThan">
      <formula>$C$4</formula>
    </cfRule>
  </conditionalFormatting>
  <conditionalFormatting sqref="Z54">
    <cfRule type="cellIs" dxfId="11251" priority="440" operator="lessThan">
      <formula>$C$4</formula>
    </cfRule>
  </conditionalFormatting>
  <conditionalFormatting sqref="Z55">
    <cfRule type="cellIs" dxfId="11250" priority="441" operator="lessThan">
      <formula>$C$4</formula>
    </cfRule>
  </conditionalFormatting>
  <conditionalFormatting sqref="Z56">
    <cfRule type="cellIs" dxfId="11249" priority="442" operator="lessThan">
      <formula>$C$4</formula>
    </cfRule>
  </conditionalFormatting>
  <conditionalFormatting sqref="Z57">
    <cfRule type="cellIs" dxfId="11248" priority="443" operator="lessThan">
      <formula>$C$4</formula>
    </cfRule>
  </conditionalFormatting>
  <conditionalFormatting sqref="Z58">
    <cfRule type="cellIs" dxfId="11247" priority="444" operator="lessThan">
      <formula>$C$4</formula>
    </cfRule>
  </conditionalFormatting>
  <conditionalFormatting sqref="Z59">
    <cfRule type="cellIs" dxfId="11246" priority="445" operator="lessThan">
      <formula>$C$4</formula>
    </cfRule>
  </conditionalFormatting>
  <conditionalFormatting sqref="Z60">
    <cfRule type="cellIs" dxfId="11245" priority="446" operator="lessThan">
      <formula>$C$4</formula>
    </cfRule>
  </conditionalFormatting>
  <conditionalFormatting sqref="AA11">
    <cfRule type="cellIs" dxfId="11244" priority="447" operator="lessThan">
      <formula>$C$4</formula>
    </cfRule>
  </conditionalFormatting>
  <conditionalFormatting sqref="AA12">
    <cfRule type="cellIs" dxfId="11243" priority="448" operator="lessThan">
      <formula>$C$4</formula>
    </cfRule>
  </conditionalFormatting>
  <conditionalFormatting sqref="AA13">
    <cfRule type="cellIs" dxfId="11242" priority="449" operator="lessThan">
      <formula>$C$4</formula>
    </cfRule>
  </conditionalFormatting>
  <conditionalFormatting sqref="AA14">
    <cfRule type="cellIs" dxfId="11241" priority="450" operator="lessThan">
      <formula>$C$4</formula>
    </cfRule>
  </conditionalFormatting>
  <conditionalFormatting sqref="AA15">
    <cfRule type="cellIs" dxfId="11240" priority="451" operator="lessThan">
      <formula>$C$4</formula>
    </cfRule>
  </conditionalFormatting>
  <conditionalFormatting sqref="AA16">
    <cfRule type="cellIs" dxfId="11239" priority="452" operator="lessThan">
      <formula>$C$4</formula>
    </cfRule>
  </conditionalFormatting>
  <conditionalFormatting sqref="AA17">
    <cfRule type="cellIs" dxfId="11238" priority="453" operator="lessThan">
      <formula>$C$4</formula>
    </cfRule>
  </conditionalFormatting>
  <conditionalFormatting sqref="AA18">
    <cfRule type="cellIs" dxfId="11237" priority="454" operator="lessThan">
      <formula>$C$4</formula>
    </cfRule>
  </conditionalFormatting>
  <conditionalFormatting sqref="AA19">
    <cfRule type="cellIs" dxfId="11236" priority="455" operator="lessThan">
      <formula>$C$4</formula>
    </cfRule>
  </conditionalFormatting>
  <conditionalFormatting sqref="AA20">
    <cfRule type="cellIs" dxfId="11235" priority="456" operator="lessThan">
      <formula>$C$4</formula>
    </cfRule>
  </conditionalFormatting>
  <conditionalFormatting sqref="AA21">
    <cfRule type="cellIs" dxfId="11234" priority="457" operator="lessThan">
      <formula>$C$4</formula>
    </cfRule>
  </conditionalFormatting>
  <conditionalFormatting sqref="AA22">
    <cfRule type="cellIs" dxfId="11233" priority="458" operator="lessThan">
      <formula>$C$4</formula>
    </cfRule>
  </conditionalFormatting>
  <conditionalFormatting sqref="AA23">
    <cfRule type="cellIs" dxfId="11232" priority="459" operator="lessThan">
      <formula>$C$4</formula>
    </cfRule>
  </conditionalFormatting>
  <conditionalFormatting sqref="AA24">
    <cfRule type="cellIs" dxfId="11231" priority="460" operator="lessThan">
      <formula>$C$4</formula>
    </cfRule>
  </conditionalFormatting>
  <conditionalFormatting sqref="AA25">
    <cfRule type="cellIs" dxfId="11230" priority="461" operator="lessThan">
      <formula>$C$4</formula>
    </cfRule>
  </conditionalFormatting>
  <conditionalFormatting sqref="AA26">
    <cfRule type="cellIs" dxfId="11229" priority="462" operator="lessThan">
      <formula>$C$4</formula>
    </cfRule>
  </conditionalFormatting>
  <conditionalFormatting sqref="AA27">
    <cfRule type="cellIs" dxfId="11228" priority="463" operator="lessThan">
      <formula>$C$4</formula>
    </cfRule>
  </conditionalFormatting>
  <conditionalFormatting sqref="AA28">
    <cfRule type="cellIs" dxfId="11227" priority="464" operator="lessThan">
      <formula>$C$4</formula>
    </cfRule>
  </conditionalFormatting>
  <conditionalFormatting sqref="AA29">
    <cfRule type="cellIs" dxfId="11226" priority="465" operator="lessThan">
      <formula>$C$4</formula>
    </cfRule>
  </conditionalFormatting>
  <conditionalFormatting sqref="AA30">
    <cfRule type="cellIs" dxfId="11225" priority="466" operator="lessThan">
      <formula>$C$4</formula>
    </cfRule>
  </conditionalFormatting>
  <conditionalFormatting sqref="AA31">
    <cfRule type="cellIs" dxfId="11224" priority="467" operator="lessThan">
      <formula>$C$4</formula>
    </cfRule>
  </conditionalFormatting>
  <conditionalFormatting sqref="AA32">
    <cfRule type="cellIs" dxfId="11223" priority="468" operator="lessThan">
      <formula>$C$4</formula>
    </cfRule>
  </conditionalFormatting>
  <conditionalFormatting sqref="AA33">
    <cfRule type="cellIs" dxfId="11222" priority="469" operator="lessThan">
      <formula>$C$4</formula>
    </cfRule>
  </conditionalFormatting>
  <conditionalFormatting sqref="AA34">
    <cfRule type="cellIs" dxfId="11221" priority="470" operator="lessThan">
      <formula>$C$4</formula>
    </cfRule>
  </conditionalFormatting>
  <conditionalFormatting sqref="AA35">
    <cfRule type="cellIs" dxfId="11220" priority="471" operator="lessThan">
      <formula>$C$4</formula>
    </cfRule>
  </conditionalFormatting>
  <conditionalFormatting sqref="AA36">
    <cfRule type="cellIs" dxfId="11219" priority="472" operator="lessThan">
      <formula>$C$4</formula>
    </cfRule>
  </conditionalFormatting>
  <conditionalFormatting sqref="AA37">
    <cfRule type="cellIs" dxfId="11218" priority="473" operator="lessThan">
      <formula>$C$4</formula>
    </cfRule>
  </conditionalFormatting>
  <conditionalFormatting sqref="AA38">
    <cfRule type="cellIs" dxfId="11217" priority="474" operator="lessThan">
      <formula>$C$4</formula>
    </cfRule>
  </conditionalFormatting>
  <conditionalFormatting sqref="AA39">
    <cfRule type="cellIs" dxfId="11216" priority="475" operator="lessThan">
      <formula>$C$4</formula>
    </cfRule>
  </conditionalFormatting>
  <conditionalFormatting sqref="AA40">
    <cfRule type="cellIs" dxfId="11215" priority="476" operator="lessThan">
      <formula>$C$4</formula>
    </cfRule>
  </conditionalFormatting>
  <conditionalFormatting sqref="AA41">
    <cfRule type="cellIs" dxfId="11214" priority="477" operator="lessThan">
      <formula>$C$4</formula>
    </cfRule>
  </conditionalFormatting>
  <conditionalFormatting sqref="AA42">
    <cfRule type="cellIs" dxfId="11213" priority="478" operator="lessThan">
      <formula>$C$4</formula>
    </cfRule>
  </conditionalFormatting>
  <conditionalFormatting sqref="AA43">
    <cfRule type="cellIs" dxfId="11212" priority="479" operator="lessThan">
      <formula>$C$4</formula>
    </cfRule>
  </conditionalFormatting>
  <conditionalFormatting sqref="AA44">
    <cfRule type="cellIs" dxfId="11211" priority="480" operator="lessThan">
      <formula>$C$4</formula>
    </cfRule>
  </conditionalFormatting>
  <conditionalFormatting sqref="AA45">
    <cfRule type="cellIs" dxfId="11210" priority="481" operator="lessThan">
      <formula>$C$4</formula>
    </cfRule>
  </conditionalFormatting>
  <conditionalFormatting sqref="AA46">
    <cfRule type="cellIs" dxfId="11209" priority="482" operator="lessThan">
      <formula>$C$4</formula>
    </cfRule>
  </conditionalFormatting>
  <conditionalFormatting sqref="AA47">
    <cfRule type="cellIs" dxfId="11208" priority="483" operator="lessThan">
      <formula>$C$4</formula>
    </cfRule>
  </conditionalFormatting>
  <conditionalFormatting sqref="AA48">
    <cfRule type="cellIs" dxfId="11207" priority="484" operator="lessThan">
      <formula>$C$4</formula>
    </cfRule>
  </conditionalFormatting>
  <conditionalFormatting sqref="AA49">
    <cfRule type="cellIs" dxfId="11206" priority="485" operator="lessThan">
      <formula>$C$4</formula>
    </cfRule>
  </conditionalFormatting>
  <conditionalFormatting sqref="AA50">
    <cfRule type="cellIs" dxfId="11205" priority="486" operator="lessThan">
      <formula>$C$4</formula>
    </cfRule>
  </conditionalFormatting>
  <conditionalFormatting sqref="AA51">
    <cfRule type="cellIs" dxfId="11204" priority="487" operator="lessThan">
      <formula>$C$4</formula>
    </cfRule>
  </conditionalFormatting>
  <conditionalFormatting sqref="AA52">
    <cfRule type="cellIs" dxfId="11203" priority="488" operator="lessThan">
      <formula>$C$4</formula>
    </cfRule>
  </conditionalFormatting>
  <conditionalFormatting sqref="AA53">
    <cfRule type="cellIs" dxfId="11202" priority="489" operator="lessThan">
      <formula>$C$4</formula>
    </cfRule>
  </conditionalFormatting>
  <conditionalFormatting sqref="AA54">
    <cfRule type="cellIs" dxfId="11201" priority="490" operator="lessThan">
      <formula>$C$4</formula>
    </cfRule>
  </conditionalFormatting>
  <conditionalFormatting sqref="AA55">
    <cfRule type="cellIs" dxfId="11200" priority="491" operator="lessThan">
      <formula>$C$4</formula>
    </cfRule>
  </conditionalFormatting>
  <conditionalFormatting sqref="AA56">
    <cfRule type="cellIs" dxfId="11199" priority="492" operator="lessThan">
      <formula>$C$4</formula>
    </cfRule>
  </conditionalFormatting>
  <conditionalFormatting sqref="AA57">
    <cfRule type="cellIs" dxfId="11198" priority="493" operator="lessThan">
      <formula>$C$4</formula>
    </cfRule>
  </conditionalFormatting>
  <conditionalFormatting sqref="AA58">
    <cfRule type="cellIs" dxfId="11197" priority="494" operator="lessThan">
      <formula>$C$4</formula>
    </cfRule>
  </conditionalFormatting>
  <conditionalFormatting sqref="AA59">
    <cfRule type="cellIs" dxfId="11196" priority="495" operator="lessThan">
      <formula>$C$4</formula>
    </cfRule>
  </conditionalFormatting>
  <conditionalFormatting sqref="AA60">
    <cfRule type="cellIs" dxfId="11195" priority="496" operator="lessThan">
      <formula>$C$4</formula>
    </cfRule>
  </conditionalFormatting>
  <conditionalFormatting sqref="AB11">
    <cfRule type="cellIs" dxfId="11194" priority="497" operator="lessThan">
      <formula>$C$4</formula>
    </cfRule>
  </conditionalFormatting>
  <conditionalFormatting sqref="AB12">
    <cfRule type="cellIs" dxfId="11193" priority="498" operator="lessThan">
      <formula>$C$4</formula>
    </cfRule>
  </conditionalFormatting>
  <conditionalFormatting sqref="AB13">
    <cfRule type="cellIs" dxfId="11192" priority="499" operator="lessThan">
      <formula>$C$4</formula>
    </cfRule>
  </conditionalFormatting>
  <conditionalFormatting sqref="AB14">
    <cfRule type="cellIs" dxfId="11191" priority="500" operator="lessThan">
      <formula>$C$4</formula>
    </cfRule>
  </conditionalFormatting>
  <conditionalFormatting sqref="AB15">
    <cfRule type="cellIs" dxfId="11190" priority="501" operator="lessThan">
      <formula>$C$4</formula>
    </cfRule>
  </conditionalFormatting>
  <conditionalFormatting sqref="AB16">
    <cfRule type="cellIs" dxfId="11189" priority="502" operator="lessThan">
      <formula>$C$4</formula>
    </cfRule>
  </conditionalFormatting>
  <conditionalFormatting sqref="AB17">
    <cfRule type="cellIs" dxfId="11188" priority="503" operator="lessThan">
      <formula>$C$4</formula>
    </cfRule>
  </conditionalFormatting>
  <conditionalFormatting sqref="AB18">
    <cfRule type="cellIs" dxfId="11187" priority="504" operator="lessThan">
      <formula>$C$4</formula>
    </cfRule>
  </conditionalFormatting>
  <conditionalFormatting sqref="AB19">
    <cfRule type="cellIs" dxfId="11186" priority="505" operator="lessThan">
      <formula>$C$4</formula>
    </cfRule>
  </conditionalFormatting>
  <conditionalFormatting sqref="AB20">
    <cfRule type="cellIs" dxfId="11185" priority="506" operator="lessThan">
      <formula>$C$4</formula>
    </cfRule>
  </conditionalFormatting>
  <conditionalFormatting sqref="AB21">
    <cfRule type="cellIs" dxfId="11184" priority="507" operator="lessThan">
      <formula>$C$4</formula>
    </cfRule>
  </conditionalFormatting>
  <conditionalFormatting sqref="AB22">
    <cfRule type="cellIs" dxfId="11183" priority="508" operator="lessThan">
      <formula>$C$4</formula>
    </cfRule>
  </conditionalFormatting>
  <conditionalFormatting sqref="AB23">
    <cfRule type="cellIs" dxfId="11182" priority="509" operator="lessThan">
      <formula>$C$4</formula>
    </cfRule>
  </conditionalFormatting>
  <conditionalFormatting sqref="AB24">
    <cfRule type="cellIs" dxfId="11181" priority="510" operator="lessThan">
      <formula>$C$4</formula>
    </cfRule>
  </conditionalFormatting>
  <conditionalFormatting sqref="AB25">
    <cfRule type="cellIs" dxfId="11180" priority="511" operator="lessThan">
      <formula>$C$4</formula>
    </cfRule>
  </conditionalFormatting>
  <conditionalFormatting sqref="AB26">
    <cfRule type="cellIs" dxfId="11179" priority="512" operator="lessThan">
      <formula>$C$4</formula>
    </cfRule>
  </conditionalFormatting>
  <conditionalFormatting sqref="AB27">
    <cfRule type="cellIs" dxfId="11178" priority="513" operator="lessThan">
      <formula>$C$4</formula>
    </cfRule>
  </conditionalFormatting>
  <conditionalFormatting sqref="AB28">
    <cfRule type="cellIs" dxfId="11177" priority="514" operator="lessThan">
      <formula>$C$4</formula>
    </cfRule>
  </conditionalFormatting>
  <conditionalFormatting sqref="AB29">
    <cfRule type="cellIs" dxfId="11176" priority="515" operator="lessThan">
      <formula>$C$4</formula>
    </cfRule>
  </conditionalFormatting>
  <conditionalFormatting sqref="AB30">
    <cfRule type="cellIs" dxfId="11175" priority="516" operator="lessThan">
      <formula>$C$4</formula>
    </cfRule>
  </conditionalFormatting>
  <conditionalFormatting sqref="AB31">
    <cfRule type="cellIs" dxfId="11174" priority="517" operator="lessThan">
      <formula>$C$4</formula>
    </cfRule>
  </conditionalFormatting>
  <conditionalFormatting sqref="AB32">
    <cfRule type="cellIs" dxfId="11173" priority="518" operator="lessThan">
      <formula>$C$4</formula>
    </cfRule>
  </conditionalFormatting>
  <conditionalFormatting sqref="AB33">
    <cfRule type="cellIs" dxfId="11172" priority="519" operator="lessThan">
      <formula>$C$4</formula>
    </cfRule>
  </conditionalFormatting>
  <conditionalFormatting sqref="AB34">
    <cfRule type="cellIs" dxfId="11171" priority="520" operator="lessThan">
      <formula>$C$4</formula>
    </cfRule>
  </conditionalFormatting>
  <conditionalFormatting sqref="AB35">
    <cfRule type="cellIs" dxfId="11170" priority="521" operator="lessThan">
      <formula>$C$4</formula>
    </cfRule>
  </conditionalFormatting>
  <conditionalFormatting sqref="AB36">
    <cfRule type="cellIs" dxfId="11169" priority="522" operator="lessThan">
      <formula>$C$4</formula>
    </cfRule>
  </conditionalFormatting>
  <conditionalFormatting sqref="AB37">
    <cfRule type="cellIs" dxfId="11168" priority="523" operator="lessThan">
      <formula>$C$4</formula>
    </cfRule>
  </conditionalFormatting>
  <conditionalFormatting sqref="AB38">
    <cfRule type="cellIs" dxfId="11167" priority="524" operator="lessThan">
      <formula>$C$4</formula>
    </cfRule>
  </conditionalFormatting>
  <conditionalFormatting sqref="AB39">
    <cfRule type="cellIs" dxfId="11166" priority="525" operator="lessThan">
      <formula>$C$4</formula>
    </cfRule>
  </conditionalFormatting>
  <conditionalFormatting sqref="AB40">
    <cfRule type="cellIs" dxfId="11165" priority="526" operator="lessThan">
      <formula>$C$4</formula>
    </cfRule>
  </conditionalFormatting>
  <conditionalFormatting sqref="AB41">
    <cfRule type="cellIs" dxfId="11164" priority="527" operator="lessThan">
      <formula>$C$4</formula>
    </cfRule>
  </conditionalFormatting>
  <conditionalFormatting sqref="AB42">
    <cfRule type="cellIs" dxfId="11163" priority="528" operator="lessThan">
      <formula>$C$4</formula>
    </cfRule>
  </conditionalFormatting>
  <conditionalFormatting sqref="AB43">
    <cfRule type="cellIs" dxfId="11162" priority="529" operator="lessThan">
      <formula>$C$4</formula>
    </cfRule>
  </conditionalFormatting>
  <conditionalFormatting sqref="AB44">
    <cfRule type="cellIs" dxfId="11161" priority="530" operator="lessThan">
      <formula>$C$4</formula>
    </cfRule>
  </conditionalFormatting>
  <conditionalFormatting sqref="AB45">
    <cfRule type="cellIs" dxfId="11160" priority="531" operator="lessThan">
      <formula>$C$4</formula>
    </cfRule>
  </conditionalFormatting>
  <conditionalFormatting sqref="AB46">
    <cfRule type="cellIs" dxfId="11159" priority="532" operator="lessThan">
      <formula>$C$4</formula>
    </cfRule>
  </conditionalFormatting>
  <conditionalFormatting sqref="AB47">
    <cfRule type="cellIs" dxfId="11158" priority="533" operator="lessThan">
      <formula>$C$4</formula>
    </cfRule>
  </conditionalFormatting>
  <conditionalFormatting sqref="AB48">
    <cfRule type="cellIs" dxfId="11157" priority="534" operator="lessThan">
      <formula>$C$4</formula>
    </cfRule>
  </conditionalFormatting>
  <conditionalFormatting sqref="AB49">
    <cfRule type="cellIs" dxfId="11156" priority="535" operator="lessThan">
      <formula>$C$4</formula>
    </cfRule>
  </conditionalFormatting>
  <conditionalFormatting sqref="AB50">
    <cfRule type="cellIs" dxfId="11155" priority="536" operator="lessThan">
      <formula>$C$4</formula>
    </cfRule>
  </conditionalFormatting>
  <conditionalFormatting sqref="AB51">
    <cfRule type="cellIs" dxfId="11154" priority="537" operator="lessThan">
      <formula>$C$4</formula>
    </cfRule>
  </conditionalFormatting>
  <conditionalFormatting sqref="AB52">
    <cfRule type="cellIs" dxfId="11153" priority="538" operator="lessThan">
      <formula>$C$4</formula>
    </cfRule>
  </conditionalFormatting>
  <conditionalFormatting sqref="AB53">
    <cfRule type="cellIs" dxfId="11152" priority="539" operator="lessThan">
      <formula>$C$4</formula>
    </cfRule>
  </conditionalFormatting>
  <conditionalFormatting sqref="AB54">
    <cfRule type="cellIs" dxfId="11151" priority="540" operator="lessThan">
      <formula>$C$4</formula>
    </cfRule>
  </conditionalFormatting>
  <conditionalFormatting sqref="AB55">
    <cfRule type="cellIs" dxfId="11150" priority="541" operator="lessThan">
      <formula>$C$4</formula>
    </cfRule>
  </conditionalFormatting>
  <conditionalFormatting sqref="AB56">
    <cfRule type="cellIs" dxfId="11149" priority="542" operator="lessThan">
      <formula>$C$4</formula>
    </cfRule>
  </conditionalFormatting>
  <conditionalFormatting sqref="AB57">
    <cfRule type="cellIs" dxfId="11148" priority="543" operator="lessThan">
      <formula>$C$4</formula>
    </cfRule>
  </conditionalFormatting>
  <conditionalFormatting sqref="AB58">
    <cfRule type="cellIs" dxfId="11147" priority="544" operator="lessThan">
      <formula>$C$4</formula>
    </cfRule>
  </conditionalFormatting>
  <conditionalFormatting sqref="AB59">
    <cfRule type="cellIs" dxfId="11146" priority="545" operator="lessThan">
      <formula>$C$4</formula>
    </cfRule>
  </conditionalFormatting>
  <conditionalFormatting sqref="AB60">
    <cfRule type="cellIs" dxfId="11145" priority="546" operator="lessThan">
      <formula>$C$4</formula>
    </cfRule>
  </conditionalFormatting>
  <conditionalFormatting sqref="AC11">
    <cfRule type="cellIs" dxfId="11144" priority="547" operator="lessThan">
      <formula>$C$4</formula>
    </cfRule>
  </conditionalFormatting>
  <conditionalFormatting sqref="AC12">
    <cfRule type="cellIs" dxfId="11143" priority="548" operator="lessThan">
      <formula>$C$4</formula>
    </cfRule>
  </conditionalFormatting>
  <conditionalFormatting sqref="AC13">
    <cfRule type="cellIs" dxfId="11142" priority="549" operator="lessThan">
      <formula>$C$4</formula>
    </cfRule>
  </conditionalFormatting>
  <conditionalFormatting sqref="AC14">
    <cfRule type="cellIs" dxfId="11141" priority="550" operator="lessThan">
      <formula>$C$4</formula>
    </cfRule>
  </conditionalFormatting>
  <conditionalFormatting sqref="AC15">
    <cfRule type="cellIs" dxfId="11140" priority="551" operator="lessThan">
      <formula>$C$4</formula>
    </cfRule>
  </conditionalFormatting>
  <conditionalFormatting sqref="AC16">
    <cfRule type="cellIs" dxfId="11139" priority="552" operator="lessThan">
      <formula>$C$4</formula>
    </cfRule>
  </conditionalFormatting>
  <conditionalFormatting sqref="AC17">
    <cfRule type="cellIs" dxfId="11138" priority="553" operator="lessThan">
      <formula>$C$4</formula>
    </cfRule>
  </conditionalFormatting>
  <conditionalFormatting sqref="AC18">
    <cfRule type="cellIs" dxfId="11137" priority="554" operator="lessThan">
      <formula>$C$4</formula>
    </cfRule>
  </conditionalFormatting>
  <conditionalFormatting sqref="AC19">
    <cfRule type="cellIs" dxfId="11136" priority="555" operator="lessThan">
      <formula>$C$4</formula>
    </cfRule>
  </conditionalFormatting>
  <conditionalFormatting sqref="AC20">
    <cfRule type="cellIs" dxfId="11135" priority="556" operator="lessThan">
      <formula>$C$4</formula>
    </cfRule>
  </conditionalFormatting>
  <conditionalFormatting sqref="AC21">
    <cfRule type="cellIs" dxfId="11134" priority="557" operator="lessThan">
      <formula>$C$4</formula>
    </cfRule>
  </conditionalFormatting>
  <conditionalFormatting sqref="AC22">
    <cfRule type="cellIs" dxfId="11133" priority="558" operator="lessThan">
      <formula>$C$4</formula>
    </cfRule>
  </conditionalFormatting>
  <conditionalFormatting sqref="AC23">
    <cfRule type="cellIs" dxfId="11132" priority="559" operator="lessThan">
      <formula>$C$4</formula>
    </cfRule>
  </conditionalFormatting>
  <conditionalFormatting sqref="AC24">
    <cfRule type="cellIs" dxfId="11131" priority="560" operator="lessThan">
      <formula>$C$4</formula>
    </cfRule>
  </conditionalFormatting>
  <conditionalFormatting sqref="AC25">
    <cfRule type="cellIs" dxfId="11130" priority="561" operator="lessThan">
      <formula>$C$4</formula>
    </cfRule>
  </conditionalFormatting>
  <conditionalFormatting sqref="AC26">
    <cfRule type="cellIs" dxfId="11129" priority="562" operator="lessThan">
      <formula>$C$4</formula>
    </cfRule>
  </conditionalFormatting>
  <conditionalFormatting sqref="AC27">
    <cfRule type="cellIs" dxfId="11128" priority="563" operator="lessThan">
      <formula>$C$4</formula>
    </cfRule>
  </conditionalFormatting>
  <conditionalFormatting sqref="AC28">
    <cfRule type="cellIs" dxfId="11127" priority="564" operator="lessThan">
      <formula>$C$4</formula>
    </cfRule>
  </conditionalFormatting>
  <conditionalFormatting sqref="AC29">
    <cfRule type="cellIs" dxfId="11126" priority="565" operator="lessThan">
      <formula>$C$4</formula>
    </cfRule>
  </conditionalFormatting>
  <conditionalFormatting sqref="AC30">
    <cfRule type="cellIs" dxfId="11125" priority="566" operator="lessThan">
      <formula>$C$4</formula>
    </cfRule>
  </conditionalFormatting>
  <conditionalFormatting sqref="AC31">
    <cfRule type="cellIs" dxfId="11124" priority="567" operator="lessThan">
      <formula>$C$4</formula>
    </cfRule>
  </conditionalFormatting>
  <conditionalFormatting sqref="AC32">
    <cfRule type="cellIs" dxfId="11123" priority="568" operator="lessThan">
      <formula>$C$4</formula>
    </cfRule>
  </conditionalFormatting>
  <conditionalFormatting sqref="AC33">
    <cfRule type="cellIs" dxfId="11122" priority="569" operator="lessThan">
      <formula>$C$4</formula>
    </cfRule>
  </conditionalFormatting>
  <conditionalFormatting sqref="AC34">
    <cfRule type="cellIs" dxfId="11121" priority="570" operator="lessThan">
      <formula>$C$4</formula>
    </cfRule>
  </conditionalFormatting>
  <conditionalFormatting sqref="AC35">
    <cfRule type="cellIs" dxfId="11120" priority="571" operator="lessThan">
      <formula>$C$4</formula>
    </cfRule>
  </conditionalFormatting>
  <conditionalFormatting sqref="AC36">
    <cfRule type="cellIs" dxfId="11119" priority="572" operator="lessThan">
      <formula>$C$4</formula>
    </cfRule>
  </conditionalFormatting>
  <conditionalFormatting sqref="AC37">
    <cfRule type="cellIs" dxfId="11118" priority="573" operator="lessThan">
      <formula>$C$4</formula>
    </cfRule>
  </conditionalFormatting>
  <conditionalFormatting sqref="AC38">
    <cfRule type="cellIs" dxfId="11117" priority="574" operator="lessThan">
      <formula>$C$4</formula>
    </cfRule>
  </conditionalFormatting>
  <conditionalFormatting sqref="AC39">
    <cfRule type="cellIs" dxfId="11116" priority="575" operator="lessThan">
      <formula>$C$4</formula>
    </cfRule>
  </conditionalFormatting>
  <conditionalFormatting sqref="AC40">
    <cfRule type="cellIs" dxfId="11115" priority="576" operator="lessThan">
      <formula>$C$4</formula>
    </cfRule>
  </conditionalFormatting>
  <conditionalFormatting sqref="AC41">
    <cfRule type="cellIs" dxfId="11114" priority="577" operator="lessThan">
      <formula>$C$4</formula>
    </cfRule>
  </conditionalFormatting>
  <conditionalFormatting sqref="AC42">
    <cfRule type="cellIs" dxfId="11113" priority="578" operator="lessThan">
      <formula>$C$4</formula>
    </cfRule>
  </conditionalFormatting>
  <conditionalFormatting sqref="AC43">
    <cfRule type="cellIs" dxfId="11112" priority="579" operator="lessThan">
      <formula>$C$4</formula>
    </cfRule>
  </conditionalFormatting>
  <conditionalFormatting sqref="AC44">
    <cfRule type="cellIs" dxfId="11111" priority="580" operator="lessThan">
      <formula>$C$4</formula>
    </cfRule>
  </conditionalFormatting>
  <conditionalFormatting sqref="AC45">
    <cfRule type="cellIs" dxfId="11110" priority="581" operator="lessThan">
      <formula>$C$4</formula>
    </cfRule>
  </conditionalFormatting>
  <conditionalFormatting sqref="AC46">
    <cfRule type="cellIs" dxfId="11109" priority="582" operator="lessThan">
      <formula>$C$4</formula>
    </cfRule>
  </conditionalFormatting>
  <conditionalFormatting sqref="AC47">
    <cfRule type="cellIs" dxfId="11108" priority="583" operator="lessThan">
      <formula>$C$4</formula>
    </cfRule>
  </conditionalFormatting>
  <conditionalFormatting sqref="AC48">
    <cfRule type="cellIs" dxfId="11107" priority="584" operator="lessThan">
      <formula>$C$4</formula>
    </cfRule>
  </conditionalFormatting>
  <conditionalFormatting sqref="AC49">
    <cfRule type="cellIs" dxfId="11106" priority="585" operator="lessThan">
      <formula>$C$4</formula>
    </cfRule>
  </conditionalFormatting>
  <conditionalFormatting sqref="AC50">
    <cfRule type="cellIs" dxfId="11105" priority="586" operator="lessThan">
      <formula>$C$4</formula>
    </cfRule>
  </conditionalFormatting>
  <conditionalFormatting sqref="AC51">
    <cfRule type="cellIs" dxfId="11104" priority="587" operator="lessThan">
      <formula>$C$4</formula>
    </cfRule>
  </conditionalFormatting>
  <conditionalFormatting sqref="AC52">
    <cfRule type="cellIs" dxfId="11103" priority="588" operator="lessThan">
      <formula>$C$4</formula>
    </cfRule>
  </conditionalFormatting>
  <conditionalFormatting sqref="AC53">
    <cfRule type="cellIs" dxfId="11102" priority="589" operator="lessThan">
      <formula>$C$4</formula>
    </cfRule>
  </conditionalFormatting>
  <conditionalFormatting sqref="AC54">
    <cfRule type="cellIs" dxfId="11101" priority="590" operator="lessThan">
      <formula>$C$4</formula>
    </cfRule>
  </conditionalFormatting>
  <conditionalFormatting sqref="AC55">
    <cfRule type="cellIs" dxfId="11100" priority="591" operator="lessThan">
      <formula>$C$4</formula>
    </cfRule>
  </conditionalFormatting>
  <conditionalFormatting sqref="AC56">
    <cfRule type="cellIs" dxfId="11099" priority="592" operator="lessThan">
      <formula>$C$4</formula>
    </cfRule>
  </conditionalFormatting>
  <conditionalFormatting sqref="AC57">
    <cfRule type="cellIs" dxfId="11098" priority="593" operator="lessThan">
      <formula>$C$4</formula>
    </cfRule>
  </conditionalFormatting>
  <conditionalFormatting sqref="AC58">
    <cfRule type="cellIs" dxfId="11097" priority="594" operator="lessThan">
      <formula>$C$4</formula>
    </cfRule>
  </conditionalFormatting>
  <conditionalFormatting sqref="AC59">
    <cfRule type="cellIs" dxfId="11096" priority="595" operator="lessThan">
      <formula>$C$4</formula>
    </cfRule>
  </conditionalFormatting>
  <conditionalFormatting sqref="AC60">
    <cfRule type="cellIs" dxfId="11095" priority="596" operator="lessThan">
      <formula>$C$4</formula>
    </cfRule>
  </conditionalFormatting>
  <conditionalFormatting sqref="AD11">
    <cfRule type="cellIs" dxfId="11094" priority="597" operator="lessThan">
      <formula>$C$4</formula>
    </cfRule>
  </conditionalFormatting>
  <conditionalFormatting sqref="AD12">
    <cfRule type="cellIs" dxfId="11093" priority="598" operator="lessThan">
      <formula>$C$4</formula>
    </cfRule>
  </conditionalFormatting>
  <conditionalFormatting sqref="AD13">
    <cfRule type="cellIs" dxfId="11092" priority="599" operator="lessThan">
      <formula>$C$4</formula>
    </cfRule>
  </conditionalFormatting>
  <conditionalFormatting sqref="AD14">
    <cfRule type="cellIs" dxfId="11091" priority="600" operator="lessThan">
      <formula>$C$4</formula>
    </cfRule>
  </conditionalFormatting>
  <conditionalFormatting sqref="AD15">
    <cfRule type="cellIs" dxfId="11090" priority="601" operator="lessThan">
      <formula>$C$4</formula>
    </cfRule>
  </conditionalFormatting>
  <conditionalFormatting sqref="AD16">
    <cfRule type="cellIs" dxfId="11089" priority="602" operator="lessThan">
      <formula>$C$4</formula>
    </cfRule>
  </conditionalFormatting>
  <conditionalFormatting sqref="AD17">
    <cfRule type="cellIs" dxfId="11088" priority="603" operator="lessThan">
      <formula>$C$4</formula>
    </cfRule>
  </conditionalFormatting>
  <conditionalFormatting sqref="AD18">
    <cfRule type="cellIs" dxfId="11087" priority="604" operator="lessThan">
      <formula>$C$4</formula>
    </cfRule>
  </conditionalFormatting>
  <conditionalFormatting sqref="AD19">
    <cfRule type="cellIs" dxfId="11086" priority="605" operator="lessThan">
      <formula>$C$4</formula>
    </cfRule>
  </conditionalFormatting>
  <conditionalFormatting sqref="AD20">
    <cfRule type="cellIs" dxfId="11085" priority="606" operator="lessThan">
      <formula>$C$4</formula>
    </cfRule>
  </conditionalFormatting>
  <conditionalFormatting sqref="AD21">
    <cfRule type="cellIs" dxfId="11084" priority="607" operator="lessThan">
      <formula>$C$4</formula>
    </cfRule>
  </conditionalFormatting>
  <conditionalFormatting sqref="AD22">
    <cfRule type="cellIs" dxfId="11083" priority="608" operator="lessThan">
      <formula>$C$4</formula>
    </cfRule>
  </conditionalFormatting>
  <conditionalFormatting sqref="AD23">
    <cfRule type="cellIs" dxfId="11082" priority="609" operator="lessThan">
      <formula>$C$4</formula>
    </cfRule>
  </conditionalFormatting>
  <conditionalFormatting sqref="AD24">
    <cfRule type="cellIs" dxfId="11081" priority="610" operator="lessThan">
      <formula>$C$4</formula>
    </cfRule>
  </conditionalFormatting>
  <conditionalFormatting sqref="AD25">
    <cfRule type="cellIs" dxfId="11080" priority="611" operator="lessThan">
      <formula>$C$4</formula>
    </cfRule>
  </conditionalFormatting>
  <conditionalFormatting sqref="AD26">
    <cfRule type="cellIs" dxfId="11079" priority="612" operator="lessThan">
      <formula>$C$4</formula>
    </cfRule>
  </conditionalFormatting>
  <conditionalFormatting sqref="AD27">
    <cfRule type="cellIs" dxfId="11078" priority="613" operator="lessThan">
      <formula>$C$4</formula>
    </cfRule>
  </conditionalFormatting>
  <conditionalFormatting sqref="AD28">
    <cfRule type="cellIs" dxfId="11077" priority="614" operator="lessThan">
      <formula>$C$4</formula>
    </cfRule>
  </conditionalFormatting>
  <conditionalFormatting sqref="AD29">
    <cfRule type="cellIs" dxfId="11076" priority="615" operator="lessThan">
      <formula>$C$4</formula>
    </cfRule>
  </conditionalFormatting>
  <conditionalFormatting sqref="AD30">
    <cfRule type="cellIs" dxfId="11075" priority="616" operator="lessThan">
      <formula>$C$4</formula>
    </cfRule>
  </conditionalFormatting>
  <conditionalFormatting sqref="AD31">
    <cfRule type="cellIs" dxfId="11074" priority="617" operator="lessThan">
      <formula>$C$4</formula>
    </cfRule>
  </conditionalFormatting>
  <conditionalFormatting sqref="AD32">
    <cfRule type="cellIs" dxfId="11073" priority="618" operator="lessThan">
      <formula>$C$4</formula>
    </cfRule>
  </conditionalFormatting>
  <conditionalFormatting sqref="AD33">
    <cfRule type="cellIs" dxfId="11072" priority="619" operator="lessThan">
      <formula>$C$4</formula>
    </cfRule>
  </conditionalFormatting>
  <conditionalFormatting sqref="AD34">
    <cfRule type="cellIs" dxfId="11071" priority="620" operator="lessThan">
      <formula>$C$4</formula>
    </cfRule>
  </conditionalFormatting>
  <conditionalFormatting sqref="AD35">
    <cfRule type="cellIs" dxfId="11070" priority="621" operator="lessThan">
      <formula>$C$4</formula>
    </cfRule>
  </conditionalFormatting>
  <conditionalFormatting sqref="AD36">
    <cfRule type="cellIs" dxfId="11069" priority="622" operator="lessThan">
      <formula>$C$4</formula>
    </cfRule>
  </conditionalFormatting>
  <conditionalFormatting sqref="AD37">
    <cfRule type="cellIs" dxfId="11068" priority="623" operator="lessThan">
      <formula>$C$4</formula>
    </cfRule>
  </conditionalFormatting>
  <conditionalFormatting sqref="AD38">
    <cfRule type="cellIs" dxfId="11067" priority="624" operator="lessThan">
      <formula>$C$4</formula>
    </cfRule>
  </conditionalFormatting>
  <conditionalFormatting sqref="AD39">
    <cfRule type="cellIs" dxfId="11066" priority="625" operator="lessThan">
      <formula>$C$4</formula>
    </cfRule>
  </conditionalFormatting>
  <conditionalFormatting sqref="AD40">
    <cfRule type="cellIs" dxfId="11065" priority="626" operator="lessThan">
      <formula>$C$4</formula>
    </cfRule>
  </conditionalFormatting>
  <conditionalFormatting sqref="AD41">
    <cfRule type="cellIs" dxfId="11064" priority="627" operator="lessThan">
      <formula>$C$4</formula>
    </cfRule>
  </conditionalFormatting>
  <conditionalFormatting sqref="AD42">
    <cfRule type="cellIs" dxfId="11063" priority="628" operator="lessThan">
      <formula>$C$4</formula>
    </cfRule>
  </conditionalFormatting>
  <conditionalFormatting sqref="AD43">
    <cfRule type="cellIs" dxfId="11062" priority="629" operator="lessThan">
      <formula>$C$4</formula>
    </cfRule>
  </conditionalFormatting>
  <conditionalFormatting sqref="AD44">
    <cfRule type="cellIs" dxfId="11061" priority="630" operator="lessThan">
      <formula>$C$4</formula>
    </cfRule>
  </conditionalFormatting>
  <conditionalFormatting sqref="AD45">
    <cfRule type="cellIs" dxfId="11060" priority="631" operator="lessThan">
      <formula>$C$4</formula>
    </cfRule>
  </conditionalFormatting>
  <conditionalFormatting sqref="AD46">
    <cfRule type="cellIs" dxfId="11059" priority="632" operator="lessThan">
      <formula>$C$4</formula>
    </cfRule>
  </conditionalFormatting>
  <conditionalFormatting sqref="AD47">
    <cfRule type="cellIs" dxfId="11058" priority="633" operator="lessThan">
      <formula>$C$4</formula>
    </cfRule>
  </conditionalFormatting>
  <conditionalFormatting sqref="AD48">
    <cfRule type="cellIs" dxfId="11057" priority="634" operator="lessThan">
      <formula>$C$4</formula>
    </cfRule>
  </conditionalFormatting>
  <conditionalFormatting sqref="AD49">
    <cfRule type="cellIs" dxfId="11056" priority="635" operator="lessThan">
      <formula>$C$4</formula>
    </cfRule>
  </conditionalFormatting>
  <conditionalFormatting sqref="AD50">
    <cfRule type="cellIs" dxfId="11055" priority="636" operator="lessThan">
      <formula>$C$4</formula>
    </cfRule>
  </conditionalFormatting>
  <conditionalFormatting sqref="AD51">
    <cfRule type="cellIs" dxfId="11054" priority="637" operator="lessThan">
      <formula>$C$4</formula>
    </cfRule>
  </conditionalFormatting>
  <conditionalFormatting sqref="AD52">
    <cfRule type="cellIs" dxfId="11053" priority="638" operator="lessThan">
      <formula>$C$4</formula>
    </cfRule>
  </conditionalFormatting>
  <conditionalFormatting sqref="AD53">
    <cfRule type="cellIs" dxfId="11052" priority="639" operator="lessThan">
      <formula>$C$4</formula>
    </cfRule>
  </conditionalFormatting>
  <conditionalFormatting sqref="AD54">
    <cfRule type="cellIs" dxfId="11051" priority="640" operator="lessThan">
      <formula>$C$4</formula>
    </cfRule>
  </conditionalFormatting>
  <conditionalFormatting sqref="AD55">
    <cfRule type="cellIs" dxfId="11050" priority="641" operator="lessThan">
      <formula>$C$4</formula>
    </cfRule>
  </conditionalFormatting>
  <conditionalFormatting sqref="AD56">
    <cfRule type="cellIs" dxfId="11049" priority="642" operator="lessThan">
      <formula>$C$4</formula>
    </cfRule>
  </conditionalFormatting>
  <conditionalFormatting sqref="AD57">
    <cfRule type="cellIs" dxfId="11048" priority="643" operator="lessThan">
      <formula>$C$4</formula>
    </cfRule>
  </conditionalFormatting>
  <conditionalFormatting sqref="AD58">
    <cfRule type="cellIs" dxfId="11047" priority="644" operator="lessThan">
      <formula>$C$4</formula>
    </cfRule>
  </conditionalFormatting>
  <conditionalFormatting sqref="AD59">
    <cfRule type="cellIs" dxfId="11046" priority="645" operator="lessThan">
      <formula>$C$4</formula>
    </cfRule>
  </conditionalFormatting>
  <conditionalFormatting sqref="AD60">
    <cfRule type="cellIs" dxfId="11045" priority="646" operator="lessThan">
      <formula>$C$4</formula>
    </cfRule>
  </conditionalFormatting>
  <conditionalFormatting sqref="AE11">
    <cfRule type="cellIs" dxfId="11044" priority="647" operator="lessThan">
      <formula>$C$4</formula>
    </cfRule>
  </conditionalFormatting>
  <conditionalFormatting sqref="AE12">
    <cfRule type="cellIs" dxfId="11043" priority="648" operator="lessThan">
      <formula>$C$4</formula>
    </cfRule>
  </conditionalFormatting>
  <conditionalFormatting sqref="AE13">
    <cfRule type="cellIs" dxfId="11042" priority="649" operator="lessThan">
      <formula>$C$4</formula>
    </cfRule>
  </conditionalFormatting>
  <conditionalFormatting sqref="AE14">
    <cfRule type="cellIs" dxfId="11041" priority="650" operator="lessThan">
      <formula>$C$4</formula>
    </cfRule>
  </conditionalFormatting>
  <conditionalFormatting sqref="AE15">
    <cfRule type="cellIs" dxfId="11040" priority="651" operator="lessThan">
      <formula>$C$4</formula>
    </cfRule>
  </conditionalFormatting>
  <conditionalFormatting sqref="AE16">
    <cfRule type="cellIs" dxfId="11039" priority="652" operator="lessThan">
      <formula>$C$4</formula>
    </cfRule>
  </conditionalFormatting>
  <conditionalFormatting sqref="AE17">
    <cfRule type="cellIs" dxfId="11038" priority="653" operator="lessThan">
      <formula>$C$4</formula>
    </cfRule>
  </conditionalFormatting>
  <conditionalFormatting sqref="AE18">
    <cfRule type="cellIs" dxfId="11037" priority="654" operator="lessThan">
      <formula>$C$4</formula>
    </cfRule>
  </conditionalFormatting>
  <conditionalFormatting sqref="AE19">
    <cfRule type="cellIs" dxfId="11036" priority="655" operator="lessThan">
      <formula>$C$4</formula>
    </cfRule>
  </conditionalFormatting>
  <conditionalFormatting sqref="AE20">
    <cfRule type="cellIs" dxfId="11035" priority="656" operator="lessThan">
      <formula>$C$4</formula>
    </cfRule>
  </conditionalFormatting>
  <conditionalFormatting sqref="AE21">
    <cfRule type="cellIs" dxfId="11034" priority="657" operator="lessThan">
      <formula>$C$4</formula>
    </cfRule>
  </conditionalFormatting>
  <conditionalFormatting sqref="AE22">
    <cfRule type="cellIs" dxfId="11033" priority="658" operator="lessThan">
      <formula>$C$4</formula>
    </cfRule>
  </conditionalFormatting>
  <conditionalFormatting sqref="AE23">
    <cfRule type="cellIs" dxfId="11032" priority="659" operator="lessThan">
      <formula>$C$4</formula>
    </cfRule>
  </conditionalFormatting>
  <conditionalFormatting sqref="AE24">
    <cfRule type="cellIs" dxfId="11031" priority="660" operator="lessThan">
      <formula>$C$4</formula>
    </cfRule>
  </conditionalFormatting>
  <conditionalFormatting sqref="AE25">
    <cfRule type="cellIs" dxfId="11030" priority="661" operator="lessThan">
      <formula>$C$4</formula>
    </cfRule>
  </conditionalFormatting>
  <conditionalFormatting sqref="AE26">
    <cfRule type="cellIs" dxfId="11029" priority="662" operator="lessThan">
      <formula>$C$4</formula>
    </cfRule>
  </conditionalFormatting>
  <conditionalFormatting sqref="AE27">
    <cfRule type="cellIs" dxfId="11028" priority="663" operator="lessThan">
      <formula>$C$4</formula>
    </cfRule>
  </conditionalFormatting>
  <conditionalFormatting sqref="AE28">
    <cfRule type="cellIs" dxfId="11027" priority="664" operator="lessThan">
      <formula>$C$4</formula>
    </cfRule>
  </conditionalFormatting>
  <conditionalFormatting sqref="AE29">
    <cfRule type="cellIs" dxfId="11026" priority="665" operator="lessThan">
      <formula>$C$4</formula>
    </cfRule>
  </conditionalFormatting>
  <conditionalFormatting sqref="AE30">
    <cfRule type="cellIs" dxfId="11025" priority="666" operator="lessThan">
      <formula>$C$4</formula>
    </cfRule>
  </conditionalFormatting>
  <conditionalFormatting sqref="AE31">
    <cfRule type="cellIs" dxfId="11024" priority="667" operator="lessThan">
      <formula>$C$4</formula>
    </cfRule>
  </conditionalFormatting>
  <conditionalFormatting sqref="AE32">
    <cfRule type="cellIs" dxfId="11023" priority="668" operator="lessThan">
      <formula>$C$4</formula>
    </cfRule>
  </conditionalFormatting>
  <conditionalFormatting sqref="AE33">
    <cfRule type="cellIs" dxfId="11022" priority="669" operator="lessThan">
      <formula>$C$4</formula>
    </cfRule>
  </conditionalFormatting>
  <conditionalFormatting sqref="AE34">
    <cfRule type="cellIs" dxfId="11021" priority="670" operator="lessThan">
      <formula>$C$4</formula>
    </cfRule>
  </conditionalFormatting>
  <conditionalFormatting sqref="AE35">
    <cfRule type="cellIs" dxfId="11020" priority="671" operator="lessThan">
      <formula>$C$4</formula>
    </cfRule>
  </conditionalFormatting>
  <conditionalFormatting sqref="AE36">
    <cfRule type="cellIs" dxfId="11019" priority="672" operator="lessThan">
      <formula>$C$4</formula>
    </cfRule>
  </conditionalFormatting>
  <conditionalFormatting sqref="AE37">
    <cfRule type="cellIs" dxfId="11018" priority="673" operator="lessThan">
      <formula>$C$4</formula>
    </cfRule>
  </conditionalFormatting>
  <conditionalFormatting sqref="AE38">
    <cfRule type="cellIs" dxfId="11017" priority="674" operator="lessThan">
      <formula>$C$4</formula>
    </cfRule>
  </conditionalFormatting>
  <conditionalFormatting sqref="AE39">
    <cfRule type="cellIs" dxfId="11016" priority="675" operator="lessThan">
      <formula>$C$4</formula>
    </cfRule>
  </conditionalFormatting>
  <conditionalFormatting sqref="AE40">
    <cfRule type="cellIs" dxfId="11015" priority="676" operator="lessThan">
      <formula>$C$4</formula>
    </cfRule>
  </conditionalFormatting>
  <conditionalFormatting sqref="AE41">
    <cfRule type="cellIs" dxfId="11014" priority="677" operator="lessThan">
      <formula>$C$4</formula>
    </cfRule>
  </conditionalFormatting>
  <conditionalFormatting sqref="AE42">
    <cfRule type="cellIs" dxfId="11013" priority="678" operator="lessThan">
      <formula>$C$4</formula>
    </cfRule>
  </conditionalFormatting>
  <conditionalFormatting sqref="AE43">
    <cfRule type="cellIs" dxfId="11012" priority="679" operator="lessThan">
      <formula>$C$4</formula>
    </cfRule>
  </conditionalFormatting>
  <conditionalFormatting sqref="AE44">
    <cfRule type="cellIs" dxfId="11011" priority="680" operator="lessThan">
      <formula>$C$4</formula>
    </cfRule>
  </conditionalFormatting>
  <conditionalFormatting sqref="AE45">
    <cfRule type="cellIs" dxfId="11010" priority="681" operator="lessThan">
      <formula>$C$4</formula>
    </cfRule>
  </conditionalFormatting>
  <conditionalFormatting sqref="AE46">
    <cfRule type="cellIs" dxfId="11009" priority="682" operator="lessThan">
      <formula>$C$4</formula>
    </cfRule>
  </conditionalFormatting>
  <conditionalFormatting sqref="AE47">
    <cfRule type="cellIs" dxfId="11008" priority="683" operator="lessThan">
      <formula>$C$4</formula>
    </cfRule>
  </conditionalFormatting>
  <conditionalFormatting sqref="AE48">
    <cfRule type="cellIs" dxfId="11007" priority="684" operator="lessThan">
      <formula>$C$4</formula>
    </cfRule>
  </conditionalFormatting>
  <conditionalFormatting sqref="AE49">
    <cfRule type="cellIs" dxfId="11006" priority="685" operator="lessThan">
      <formula>$C$4</formula>
    </cfRule>
  </conditionalFormatting>
  <conditionalFormatting sqref="AE50">
    <cfRule type="cellIs" dxfId="11005" priority="686" operator="lessThan">
      <formula>$C$4</formula>
    </cfRule>
  </conditionalFormatting>
  <conditionalFormatting sqref="AE51">
    <cfRule type="cellIs" dxfId="11004" priority="687" operator="lessThan">
      <formula>$C$4</formula>
    </cfRule>
  </conditionalFormatting>
  <conditionalFormatting sqref="AE52">
    <cfRule type="cellIs" dxfId="11003" priority="688" operator="lessThan">
      <formula>$C$4</formula>
    </cfRule>
  </conditionalFormatting>
  <conditionalFormatting sqref="AE53">
    <cfRule type="cellIs" dxfId="11002" priority="689" operator="lessThan">
      <formula>$C$4</formula>
    </cfRule>
  </conditionalFormatting>
  <conditionalFormatting sqref="AE54">
    <cfRule type="cellIs" dxfId="11001" priority="690" operator="lessThan">
      <formula>$C$4</formula>
    </cfRule>
  </conditionalFormatting>
  <conditionalFormatting sqref="AE55">
    <cfRule type="cellIs" dxfId="11000" priority="691" operator="lessThan">
      <formula>$C$4</formula>
    </cfRule>
  </conditionalFormatting>
  <conditionalFormatting sqref="AE56">
    <cfRule type="cellIs" dxfId="10999" priority="692" operator="lessThan">
      <formula>$C$4</formula>
    </cfRule>
  </conditionalFormatting>
  <conditionalFormatting sqref="AE57">
    <cfRule type="cellIs" dxfId="10998" priority="693" operator="lessThan">
      <formula>$C$4</formula>
    </cfRule>
  </conditionalFormatting>
  <conditionalFormatting sqref="AE58">
    <cfRule type="cellIs" dxfId="10997" priority="694" operator="lessThan">
      <formula>$C$4</formula>
    </cfRule>
  </conditionalFormatting>
  <conditionalFormatting sqref="AE59">
    <cfRule type="cellIs" dxfId="10996" priority="695" operator="lessThan">
      <formula>$C$4</formula>
    </cfRule>
  </conditionalFormatting>
  <conditionalFormatting sqref="AE60">
    <cfRule type="cellIs" dxfId="10995" priority="696" operator="lessThan">
      <formula>$C$4</formula>
    </cfRule>
  </conditionalFormatting>
  <conditionalFormatting sqref="AF11">
    <cfRule type="cellIs" dxfId="10994" priority="697" operator="lessThan">
      <formula>$C$4</formula>
    </cfRule>
  </conditionalFormatting>
  <conditionalFormatting sqref="AF12">
    <cfRule type="cellIs" dxfId="10993" priority="698" operator="lessThan">
      <formula>$C$4</formula>
    </cfRule>
  </conditionalFormatting>
  <conditionalFormatting sqref="AF13">
    <cfRule type="cellIs" dxfId="10992" priority="699" operator="lessThan">
      <formula>$C$4</formula>
    </cfRule>
  </conditionalFormatting>
  <conditionalFormatting sqref="AF14">
    <cfRule type="cellIs" dxfId="10991" priority="700" operator="lessThan">
      <formula>$C$4</formula>
    </cfRule>
  </conditionalFormatting>
  <conditionalFormatting sqref="AF15">
    <cfRule type="cellIs" dxfId="10990" priority="701" operator="lessThan">
      <formula>$C$4</formula>
    </cfRule>
  </conditionalFormatting>
  <conditionalFormatting sqref="AF16">
    <cfRule type="cellIs" dxfId="10989" priority="702" operator="lessThan">
      <formula>$C$4</formula>
    </cfRule>
  </conditionalFormatting>
  <conditionalFormatting sqref="AF17">
    <cfRule type="cellIs" dxfId="10988" priority="703" operator="lessThan">
      <formula>$C$4</formula>
    </cfRule>
  </conditionalFormatting>
  <conditionalFormatting sqref="AF18">
    <cfRule type="cellIs" dxfId="10987" priority="704" operator="lessThan">
      <formula>$C$4</formula>
    </cfRule>
  </conditionalFormatting>
  <conditionalFormatting sqref="AF19">
    <cfRule type="cellIs" dxfId="10986" priority="705" operator="lessThan">
      <formula>$C$4</formula>
    </cfRule>
  </conditionalFormatting>
  <conditionalFormatting sqref="AF20">
    <cfRule type="cellIs" dxfId="10985" priority="706" operator="lessThan">
      <formula>$C$4</formula>
    </cfRule>
  </conditionalFormatting>
  <conditionalFormatting sqref="AF21">
    <cfRule type="cellIs" dxfId="10984" priority="707" operator="lessThan">
      <formula>$C$4</formula>
    </cfRule>
  </conditionalFormatting>
  <conditionalFormatting sqref="AF22">
    <cfRule type="cellIs" dxfId="10983" priority="708" operator="lessThan">
      <formula>$C$4</formula>
    </cfRule>
  </conditionalFormatting>
  <conditionalFormatting sqref="AF23">
    <cfRule type="cellIs" dxfId="10982" priority="709" operator="lessThan">
      <formula>$C$4</formula>
    </cfRule>
  </conditionalFormatting>
  <conditionalFormatting sqref="AF24">
    <cfRule type="cellIs" dxfId="10981" priority="710" operator="lessThan">
      <formula>$C$4</formula>
    </cfRule>
  </conditionalFormatting>
  <conditionalFormatting sqref="AF25">
    <cfRule type="cellIs" dxfId="10980" priority="711" operator="lessThan">
      <formula>$C$4</formula>
    </cfRule>
  </conditionalFormatting>
  <conditionalFormatting sqref="AF26">
    <cfRule type="cellIs" dxfId="10979" priority="712" operator="lessThan">
      <formula>$C$4</formula>
    </cfRule>
  </conditionalFormatting>
  <conditionalFormatting sqref="AF27">
    <cfRule type="cellIs" dxfId="10978" priority="713" operator="lessThan">
      <formula>$C$4</formula>
    </cfRule>
  </conditionalFormatting>
  <conditionalFormatting sqref="AF28">
    <cfRule type="cellIs" dxfId="10977" priority="714" operator="lessThan">
      <formula>$C$4</formula>
    </cfRule>
  </conditionalFormatting>
  <conditionalFormatting sqref="AF29">
    <cfRule type="cellIs" dxfId="10976" priority="715" operator="lessThan">
      <formula>$C$4</formula>
    </cfRule>
  </conditionalFormatting>
  <conditionalFormatting sqref="AF30">
    <cfRule type="cellIs" dxfId="10975" priority="716" operator="lessThan">
      <formula>$C$4</formula>
    </cfRule>
  </conditionalFormatting>
  <conditionalFormatting sqref="AF31">
    <cfRule type="cellIs" dxfId="10974" priority="717" operator="lessThan">
      <formula>$C$4</formula>
    </cfRule>
  </conditionalFormatting>
  <conditionalFormatting sqref="AF32">
    <cfRule type="cellIs" dxfId="10973" priority="718" operator="lessThan">
      <formula>$C$4</formula>
    </cfRule>
  </conditionalFormatting>
  <conditionalFormatting sqref="AF33">
    <cfRule type="cellIs" dxfId="10972" priority="719" operator="lessThan">
      <formula>$C$4</formula>
    </cfRule>
  </conditionalFormatting>
  <conditionalFormatting sqref="AF34">
    <cfRule type="cellIs" dxfId="10971" priority="720" operator="lessThan">
      <formula>$C$4</formula>
    </cfRule>
  </conditionalFormatting>
  <conditionalFormatting sqref="AF35">
    <cfRule type="cellIs" dxfId="10970" priority="721" operator="lessThan">
      <formula>$C$4</formula>
    </cfRule>
  </conditionalFormatting>
  <conditionalFormatting sqref="AF36">
    <cfRule type="cellIs" dxfId="10969" priority="722" operator="lessThan">
      <formula>$C$4</formula>
    </cfRule>
  </conditionalFormatting>
  <conditionalFormatting sqref="AF37">
    <cfRule type="cellIs" dxfId="10968" priority="723" operator="lessThan">
      <formula>$C$4</formula>
    </cfRule>
  </conditionalFormatting>
  <conditionalFormatting sqref="AF38">
    <cfRule type="cellIs" dxfId="10967" priority="724" operator="lessThan">
      <formula>$C$4</formula>
    </cfRule>
  </conditionalFormatting>
  <conditionalFormatting sqref="AF39">
    <cfRule type="cellIs" dxfId="10966" priority="725" operator="lessThan">
      <formula>$C$4</formula>
    </cfRule>
  </conditionalFormatting>
  <conditionalFormatting sqref="AF40">
    <cfRule type="cellIs" dxfId="10965" priority="726" operator="lessThan">
      <formula>$C$4</formula>
    </cfRule>
  </conditionalFormatting>
  <conditionalFormatting sqref="AF41">
    <cfRule type="cellIs" dxfId="10964" priority="727" operator="lessThan">
      <formula>$C$4</formula>
    </cfRule>
  </conditionalFormatting>
  <conditionalFormatting sqref="AF42">
    <cfRule type="cellIs" dxfId="10963" priority="728" operator="lessThan">
      <formula>$C$4</formula>
    </cfRule>
  </conditionalFormatting>
  <conditionalFormatting sqref="AF43">
    <cfRule type="cellIs" dxfId="10962" priority="729" operator="lessThan">
      <formula>$C$4</formula>
    </cfRule>
  </conditionalFormatting>
  <conditionalFormatting sqref="AF44">
    <cfRule type="cellIs" dxfId="10961" priority="730" operator="lessThan">
      <formula>$C$4</formula>
    </cfRule>
  </conditionalFormatting>
  <conditionalFormatting sqref="AF45">
    <cfRule type="cellIs" dxfId="10960" priority="731" operator="lessThan">
      <formula>$C$4</formula>
    </cfRule>
  </conditionalFormatting>
  <conditionalFormatting sqref="AF46">
    <cfRule type="cellIs" dxfId="10959" priority="732" operator="lessThan">
      <formula>$C$4</formula>
    </cfRule>
  </conditionalFormatting>
  <conditionalFormatting sqref="AF47">
    <cfRule type="cellIs" dxfId="10958" priority="733" operator="lessThan">
      <formula>$C$4</formula>
    </cfRule>
  </conditionalFormatting>
  <conditionalFormatting sqref="AF48">
    <cfRule type="cellIs" dxfId="10957" priority="734" operator="lessThan">
      <formula>$C$4</formula>
    </cfRule>
  </conditionalFormatting>
  <conditionalFormatting sqref="AF49">
    <cfRule type="cellIs" dxfId="10956" priority="735" operator="lessThan">
      <formula>$C$4</formula>
    </cfRule>
  </conditionalFormatting>
  <conditionalFormatting sqref="AF50">
    <cfRule type="cellIs" dxfId="10955" priority="736" operator="lessThan">
      <formula>$C$4</formula>
    </cfRule>
  </conditionalFormatting>
  <conditionalFormatting sqref="AF51">
    <cfRule type="cellIs" dxfId="10954" priority="737" operator="lessThan">
      <formula>$C$4</formula>
    </cfRule>
  </conditionalFormatting>
  <conditionalFormatting sqref="AF52">
    <cfRule type="cellIs" dxfId="10953" priority="738" operator="lessThan">
      <formula>$C$4</formula>
    </cfRule>
  </conditionalFormatting>
  <conditionalFormatting sqref="AF53">
    <cfRule type="cellIs" dxfId="10952" priority="739" operator="lessThan">
      <formula>$C$4</formula>
    </cfRule>
  </conditionalFormatting>
  <conditionalFormatting sqref="AF54">
    <cfRule type="cellIs" dxfId="10951" priority="740" operator="lessThan">
      <formula>$C$4</formula>
    </cfRule>
  </conditionalFormatting>
  <conditionalFormatting sqref="AF55">
    <cfRule type="cellIs" dxfId="10950" priority="741" operator="lessThan">
      <formula>$C$4</formula>
    </cfRule>
  </conditionalFormatting>
  <conditionalFormatting sqref="AF56">
    <cfRule type="cellIs" dxfId="10949" priority="742" operator="lessThan">
      <formula>$C$4</formula>
    </cfRule>
  </conditionalFormatting>
  <conditionalFormatting sqref="AF57">
    <cfRule type="cellIs" dxfId="10948" priority="743" operator="lessThan">
      <formula>$C$4</formula>
    </cfRule>
  </conditionalFormatting>
  <conditionalFormatting sqref="AF58">
    <cfRule type="cellIs" dxfId="10947" priority="744" operator="lessThan">
      <formula>$C$4</formula>
    </cfRule>
  </conditionalFormatting>
  <conditionalFormatting sqref="AF59">
    <cfRule type="cellIs" dxfId="10946" priority="745" operator="lessThan">
      <formula>$C$4</formula>
    </cfRule>
  </conditionalFormatting>
  <conditionalFormatting sqref="AF60">
    <cfRule type="cellIs" dxfId="10945" priority="746" operator="lessThan">
      <formula>$C$4</formula>
    </cfRule>
  </conditionalFormatting>
  <conditionalFormatting sqref="AG11">
    <cfRule type="cellIs" dxfId="10944" priority="747" operator="lessThan">
      <formula>$C$4</formula>
    </cfRule>
  </conditionalFormatting>
  <conditionalFormatting sqref="AG12">
    <cfRule type="cellIs" dxfId="10943" priority="748" operator="lessThan">
      <formula>$C$4</formula>
    </cfRule>
  </conditionalFormatting>
  <conditionalFormatting sqref="AG13">
    <cfRule type="cellIs" dxfId="10942" priority="749" operator="lessThan">
      <formula>$C$4</formula>
    </cfRule>
  </conditionalFormatting>
  <conditionalFormatting sqref="AG14">
    <cfRule type="cellIs" dxfId="10941" priority="750" operator="lessThan">
      <formula>$C$4</formula>
    </cfRule>
  </conditionalFormatting>
  <conditionalFormatting sqref="AG15">
    <cfRule type="cellIs" dxfId="10940" priority="751" operator="lessThan">
      <formula>$C$4</formula>
    </cfRule>
  </conditionalFormatting>
  <conditionalFormatting sqref="AG16">
    <cfRule type="cellIs" dxfId="10939" priority="752" operator="lessThan">
      <formula>$C$4</formula>
    </cfRule>
  </conditionalFormatting>
  <conditionalFormatting sqref="AG17">
    <cfRule type="cellIs" dxfId="10938" priority="753" operator="lessThan">
      <formula>$C$4</formula>
    </cfRule>
  </conditionalFormatting>
  <conditionalFormatting sqref="AG18">
    <cfRule type="cellIs" dxfId="10937" priority="754" operator="lessThan">
      <formula>$C$4</formula>
    </cfRule>
  </conditionalFormatting>
  <conditionalFormatting sqref="AG19">
    <cfRule type="cellIs" dxfId="10936" priority="755" operator="lessThan">
      <formula>$C$4</formula>
    </cfRule>
  </conditionalFormatting>
  <conditionalFormatting sqref="AG20">
    <cfRule type="cellIs" dxfId="10935" priority="756" operator="lessThan">
      <formula>$C$4</formula>
    </cfRule>
  </conditionalFormatting>
  <conditionalFormatting sqref="AG21">
    <cfRule type="cellIs" dxfId="10934" priority="757" operator="lessThan">
      <formula>$C$4</formula>
    </cfRule>
  </conditionalFormatting>
  <conditionalFormatting sqref="AG22">
    <cfRule type="cellIs" dxfId="10933" priority="758" operator="lessThan">
      <formula>$C$4</formula>
    </cfRule>
  </conditionalFormatting>
  <conditionalFormatting sqref="AG23">
    <cfRule type="cellIs" dxfId="10932" priority="759" operator="lessThan">
      <formula>$C$4</formula>
    </cfRule>
  </conditionalFormatting>
  <conditionalFormatting sqref="AG24">
    <cfRule type="cellIs" dxfId="10931" priority="760" operator="lessThan">
      <formula>$C$4</formula>
    </cfRule>
  </conditionalFormatting>
  <conditionalFormatting sqref="AG25">
    <cfRule type="cellIs" dxfId="10930" priority="761" operator="lessThan">
      <formula>$C$4</formula>
    </cfRule>
  </conditionalFormatting>
  <conditionalFormatting sqref="AG26">
    <cfRule type="cellIs" dxfId="10929" priority="762" operator="lessThan">
      <formula>$C$4</formula>
    </cfRule>
  </conditionalFormatting>
  <conditionalFormatting sqref="AG27">
    <cfRule type="cellIs" dxfId="10928" priority="763" operator="lessThan">
      <formula>$C$4</formula>
    </cfRule>
  </conditionalFormatting>
  <conditionalFormatting sqref="AG28">
    <cfRule type="cellIs" dxfId="10927" priority="764" operator="lessThan">
      <formula>$C$4</formula>
    </cfRule>
  </conditionalFormatting>
  <conditionalFormatting sqref="AG29">
    <cfRule type="cellIs" dxfId="10926" priority="765" operator="lessThan">
      <formula>$C$4</formula>
    </cfRule>
  </conditionalFormatting>
  <conditionalFormatting sqref="AG30">
    <cfRule type="cellIs" dxfId="10925" priority="766" operator="lessThan">
      <formula>$C$4</formula>
    </cfRule>
  </conditionalFormatting>
  <conditionalFormatting sqref="AG31">
    <cfRule type="cellIs" dxfId="10924" priority="767" operator="lessThan">
      <formula>$C$4</formula>
    </cfRule>
  </conditionalFormatting>
  <conditionalFormatting sqref="AG32">
    <cfRule type="cellIs" dxfId="10923" priority="768" operator="lessThan">
      <formula>$C$4</formula>
    </cfRule>
  </conditionalFormatting>
  <conditionalFormatting sqref="AG33">
    <cfRule type="cellIs" dxfId="10922" priority="769" operator="lessThan">
      <formula>$C$4</formula>
    </cfRule>
  </conditionalFormatting>
  <conditionalFormatting sqref="AG34">
    <cfRule type="cellIs" dxfId="10921" priority="770" operator="lessThan">
      <formula>$C$4</formula>
    </cfRule>
  </conditionalFormatting>
  <conditionalFormatting sqref="AG35">
    <cfRule type="cellIs" dxfId="10920" priority="771" operator="lessThan">
      <formula>$C$4</formula>
    </cfRule>
  </conditionalFormatting>
  <conditionalFormatting sqref="AG36">
    <cfRule type="cellIs" dxfId="10919" priority="772" operator="lessThan">
      <formula>$C$4</formula>
    </cfRule>
  </conditionalFormatting>
  <conditionalFormatting sqref="AG37">
    <cfRule type="cellIs" dxfId="10918" priority="773" operator="lessThan">
      <formula>$C$4</formula>
    </cfRule>
  </conditionalFormatting>
  <conditionalFormatting sqref="AG38">
    <cfRule type="cellIs" dxfId="10917" priority="774" operator="lessThan">
      <formula>$C$4</formula>
    </cfRule>
  </conditionalFormatting>
  <conditionalFormatting sqref="AG39">
    <cfRule type="cellIs" dxfId="10916" priority="775" operator="lessThan">
      <formula>$C$4</formula>
    </cfRule>
  </conditionalFormatting>
  <conditionalFormatting sqref="AG40">
    <cfRule type="cellIs" dxfId="10915" priority="776" operator="lessThan">
      <formula>$C$4</formula>
    </cfRule>
  </conditionalFormatting>
  <conditionalFormatting sqref="AG41">
    <cfRule type="cellIs" dxfId="10914" priority="777" operator="lessThan">
      <formula>$C$4</formula>
    </cfRule>
  </conditionalFormatting>
  <conditionalFormatting sqref="AG42">
    <cfRule type="cellIs" dxfId="10913" priority="778" operator="lessThan">
      <formula>$C$4</formula>
    </cfRule>
  </conditionalFormatting>
  <conditionalFormatting sqref="AG43">
    <cfRule type="cellIs" dxfId="10912" priority="779" operator="lessThan">
      <formula>$C$4</formula>
    </cfRule>
  </conditionalFormatting>
  <conditionalFormatting sqref="AG44">
    <cfRule type="cellIs" dxfId="10911" priority="780" operator="lessThan">
      <formula>$C$4</formula>
    </cfRule>
  </conditionalFormatting>
  <conditionalFormatting sqref="AG45">
    <cfRule type="cellIs" dxfId="10910" priority="781" operator="lessThan">
      <formula>$C$4</formula>
    </cfRule>
  </conditionalFormatting>
  <conditionalFormatting sqref="AG46">
    <cfRule type="cellIs" dxfId="10909" priority="782" operator="lessThan">
      <formula>$C$4</formula>
    </cfRule>
  </conditionalFormatting>
  <conditionalFormatting sqref="AG47">
    <cfRule type="cellIs" dxfId="10908" priority="783" operator="lessThan">
      <formula>$C$4</formula>
    </cfRule>
  </conditionalFormatting>
  <conditionalFormatting sqref="AG48">
    <cfRule type="cellIs" dxfId="10907" priority="784" operator="lessThan">
      <formula>$C$4</formula>
    </cfRule>
  </conditionalFormatting>
  <conditionalFormatting sqref="AG49">
    <cfRule type="cellIs" dxfId="10906" priority="785" operator="lessThan">
      <formula>$C$4</formula>
    </cfRule>
  </conditionalFormatting>
  <conditionalFormatting sqref="AG50">
    <cfRule type="cellIs" dxfId="10905" priority="786" operator="lessThan">
      <formula>$C$4</formula>
    </cfRule>
  </conditionalFormatting>
  <conditionalFormatting sqref="AG51">
    <cfRule type="cellIs" dxfId="10904" priority="787" operator="lessThan">
      <formula>$C$4</formula>
    </cfRule>
  </conditionalFormatting>
  <conditionalFormatting sqref="AG52">
    <cfRule type="cellIs" dxfId="10903" priority="788" operator="lessThan">
      <formula>$C$4</formula>
    </cfRule>
  </conditionalFormatting>
  <conditionalFormatting sqref="AG53">
    <cfRule type="cellIs" dxfId="10902" priority="789" operator="lessThan">
      <formula>$C$4</formula>
    </cfRule>
  </conditionalFormatting>
  <conditionalFormatting sqref="AG54">
    <cfRule type="cellIs" dxfId="10901" priority="790" operator="lessThan">
      <formula>$C$4</formula>
    </cfRule>
  </conditionalFormatting>
  <conditionalFormatting sqref="AG55">
    <cfRule type="cellIs" dxfId="10900" priority="791" operator="lessThan">
      <formula>$C$4</formula>
    </cfRule>
  </conditionalFormatting>
  <conditionalFormatting sqref="AG56">
    <cfRule type="cellIs" dxfId="10899" priority="792" operator="lessThan">
      <formula>$C$4</formula>
    </cfRule>
  </conditionalFormatting>
  <conditionalFormatting sqref="AG57">
    <cfRule type="cellIs" dxfId="10898" priority="793" operator="lessThan">
      <formula>$C$4</formula>
    </cfRule>
  </conditionalFormatting>
  <conditionalFormatting sqref="AG58">
    <cfRule type="cellIs" dxfId="10897" priority="794" operator="lessThan">
      <formula>$C$4</formula>
    </cfRule>
  </conditionalFormatting>
  <conditionalFormatting sqref="AG59">
    <cfRule type="cellIs" dxfId="10896" priority="795" operator="lessThan">
      <formula>$C$4</formula>
    </cfRule>
  </conditionalFormatting>
  <conditionalFormatting sqref="AG60">
    <cfRule type="cellIs" dxfId="10895" priority="796" operator="lessThan">
      <formula>$C$4</formula>
    </cfRule>
  </conditionalFormatting>
  <conditionalFormatting sqref="AH11">
    <cfRule type="cellIs" dxfId="10894" priority="797" operator="lessThan">
      <formula>$C$4</formula>
    </cfRule>
  </conditionalFormatting>
  <conditionalFormatting sqref="AH12">
    <cfRule type="cellIs" dxfId="10893" priority="798" operator="lessThan">
      <formula>$C$4</formula>
    </cfRule>
  </conditionalFormatting>
  <conditionalFormatting sqref="AH13">
    <cfRule type="cellIs" dxfId="10892" priority="799" operator="lessThan">
      <formula>$C$4</formula>
    </cfRule>
  </conditionalFormatting>
  <conditionalFormatting sqref="AH14">
    <cfRule type="cellIs" dxfId="10891" priority="800" operator="lessThan">
      <formula>$C$4</formula>
    </cfRule>
  </conditionalFormatting>
  <conditionalFormatting sqref="AH15">
    <cfRule type="cellIs" dxfId="10890" priority="801" operator="lessThan">
      <formula>$C$4</formula>
    </cfRule>
  </conditionalFormatting>
  <conditionalFormatting sqref="AH16">
    <cfRule type="cellIs" dxfId="10889" priority="802" operator="lessThan">
      <formula>$C$4</formula>
    </cfRule>
  </conditionalFormatting>
  <conditionalFormatting sqref="AH17">
    <cfRule type="cellIs" dxfId="10888" priority="803" operator="lessThan">
      <formula>$C$4</formula>
    </cfRule>
  </conditionalFormatting>
  <conditionalFormatting sqref="AH18">
    <cfRule type="cellIs" dxfId="10887" priority="804" operator="lessThan">
      <formula>$C$4</formula>
    </cfRule>
  </conditionalFormatting>
  <conditionalFormatting sqref="AH19">
    <cfRule type="cellIs" dxfId="10886" priority="805" operator="lessThan">
      <formula>$C$4</formula>
    </cfRule>
  </conditionalFormatting>
  <conditionalFormatting sqref="AH20">
    <cfRule type="cellIs" dxfId="10885" priority="806" operator="lessThan">
      <formula>$C$4</formula>
    </cfRule>
  </conditionalFormatting>
  <conditionalFormatting sqref="AH21">
    <cfRule type="cellIs" dxfId="10884" priority="807" operator="lessThan">
      <formula>$C$4</formula>
    </cfRule>
  </conditionalFormatting>
  <conditionalFormatting sqref="AH22">
    <cfRule type="cellIs" dxfId="10883" priority="808" operator="lessThan">
      <formula>$C$4</formula>
    </cfRule>
  </conditionalFormatting>
  <conditionalFormatting sqref="AH23">
    <cfRule type="cellIs" dxfId="10882" priority="809" operator="lessThan">
      <formula>$C$4</formula>
    </cfRule>
  </conditionalFormatting>
  <conditionalFormatting sqref="AH24">
    <cfRule type="cellIs" dxfId="10881" priority="810" operator="lessThan">
      <formula>$C$4</formula>
    </cfRule>
  </conditionalFormatting>
  <conditionalFormatting sqref="AH25">
    <cfRule type="cellIs" dxfId="10880" priority="811" operator="lessThan">
      <formula>$C$4</formula>
    </cfRule>
  </conditionalFormatting>
  <conditionalFormatting sqref="AH26">
    <cfRule type="cellIs" dxfId="10879" priority="812" operator="lessThan">
      <formula>$C$4</formula>
    </cfRule>
  </conditionalFormatting>
  <conditionalFormatting sqref="AH27">
    <cfRule type="cellIs" dxfId="10878" priority="813" operator="lessThan">
      <formula>$C$4</formula>
    </cfRule>
  </conditionalFormatting>
  <conditionalFormatting sqref="AH28">
    <cfRule type="cellIs" dxfId="10877" priority="814" operator="lessThan">
      <formula>$C$4</formula>
    </cfRule>
  </conditionalFormatting>
  <conditionalFormatting sqref="AH29">
    <cfRule type="cellIs" dxfId="10876" priority="815" operator="lessThan">
      <formula>$C$4</formula>
    </cfRule>
  </conditionalFormatting>
  <conditionalFormatting sqref="AH30">
    <cfRule type="cellIs" dxfId="10875" priority="816" operator="lessThan">
      <formula>$C$4</formula>
    </cfRule>
  </conditionalFormatting>
  <conditionalFormatting sqref="AH31">
    <cfRule type="cellIs" dxfId="10874" priority="817" operator="lessThan">
      <formula>$C$4</formula>
    </cfRule>
  </conditionalFormatting>
  <conditionalFormatting sqref="AH32">
    <cfRule type="cellIs" dxfId="10873" priority="818" operator="lessThan">
      <formula>$C$4</formula>
    </cfRule>
  </conditionalFormatting>
  <conditionalFormatting sqref="AH33">
    <cfRule type="cellIs" dxfId="10872" priority="819" operator="lessThan">
      <formula>$C$4</formula>
    </cfRule>
  </conditionalFormatting>
  <conditionalFormatting sqref="AH34">
    <cfRule type="cellIs" dxfId="10871" priority="820" operator="lessThan">
      <formula>$C$4</formula>
    </cfRule>
  </conditionalFormatting>
  <conditionalFormatting sqref="AH35">
    <cfRule type="cellIs" dxfId="10870" priority="821" operator="lessThan">
      <formula>$C$4</formula>
    </cfRule>
  </conditionalFormatting>
  <conditionalFormatting sqref="AH36">
    <cfRule type="cellIs" dxfId="10869" priority="822" operator="lessThan">
      <formula>$C$4</formula>
    </cfRule>
  </conditionalFormatting>
  <conditionalFormatting sqref="AH37">
    <cfRule type="cellIs" dxfId="10868" priority="823" operator="lessThan">
      <formula>$C$4</formula>
    </cfRule>
  </conditionalFormatting>
  <conditionalFormatting sqref="AH38">
    <cfRule type="cellIs" dxfId="10867" priority="824" operator="lessThan">
      <formula>$C$4</formula>
    </cfRule>
  </conditionalFormatting>
  <conditionalFormatting sqref="AH39">
    <cfRule type="cellIs" dxfId="10866" priority="825" operator="lessThan">
      <formula>$C$4</formula>
    </cfRule>
  </conditionalFormatting>
  <conditionalFormatting sqref="AH40">
    <cfRule type="cellIs" dxfId="10865" priority="826" operator="lessThan">
      <formula>$C$4</formula>
    </cfRule>
  </conditionalFormatting>
  <conditionalFormatting sqref="AH41">
    <cfRule type="cellIs" dxfId="10864" priority="827" operator="lessThan">
      <formula>$C$4</formula>
    </cfRule>
  </conditionalFormatting>
  <conditionalFormatting sqref="AH42">
    <cfRule type="cellIs" dxfId="10863" priority="828" operator="lessThan">
      <formula>$C$4</formula>
    </cfRule>
  </conditionalFormatting>
  <conditionalFormatting sqref="AH43">
    <cfRule type="cellIs" dxfId="10862" priority="829" operator="lessThan">
      <formula>$C$4</formula>
    </cfRule>
  </conditionalFormatting>
  <conditionalFormatting sqref="AH44">
    <cfRule type="cellIs" dxfId="10861" priority="830" operator="lessThan">
      <formula>$C$4</formula>
    </cfRule>
  </conditionalFormatting>
  <conditionalFormatting sqref="AH45">
    <cfRule type="cellIs" dxfId="10860" priority="831" operator="lessThan">
      <formula>$C$4</formula>
    </cfRule>
  </conditionalFormatting>
  <conditionalFormatting sqref="AH46">
    <cfRule type="cellIs" dxfId="10859" priority="832" operator="lessThan">
      <formula>$C$4</formula>
    </cfRule>
  </conditionalFormatting>
  <conditionalFormatting sqref="AH47">
    <cfRule type="cellIs" dxfId="10858" priority="833" operator="lessThan">
      <formula>$C$4</formula>
    </cfRule>
  </conditionalFormatting>
  <conditionalFormatting sqref="AH48">
    <cfRule type="cellIs" dxfId="10857" priority="834" operator="lessThan">
      <formula>$C$4</formula>
    </cfRule>
  </conditionalFormatting>
  <conditionalFormatting sqref="AH49">
    <cfRule type="cellIs" dxfId="10856" priority="835" operator="lessThan">
      <formula>$C$4</formula>
    </cfRule>
  </conditionalFormatting>
  <conditionalFormatting sqref="AH50">
    <cfRule type="cellIs" dxfId="10855" priority="836" operator="lessThan">
      <formula>$C$4</formula>
    </cfRule>
  </conditionalFormatting>
  <conditionalFormatting sqref="AH51">
    <cfRule type="cellIs" dxfId="10854" priority="837" operator="lessThan">
      <formula>$C$4</formula>
    </cfRule>
  </conditionalFormatting>
  <conditionalFormatting sqref="AH52">
    <cfRule type="cellIs" dxfId="10853" priority="838" operator="lessThan">
      <formula>$C$4</formula>
    </cfRule>
  </conditionalFormatting>
  <conditionalFormatting sqref="AH53">
    <cfRule type="cellIs" dxfId="10852" priority="839" operator="lessThan">
      <formula>$C$4</formula>
    </cfRule>
  </conditionalFormatting>
  <conditionalFormatting sqref="AH54">
    <cfRule type="cellIs" dxfId="10851" priority="840" operator="lessThan">
      <formula>$C$4</formula>
    </cfRule>
  </conditionalFormatting>
  <conditionalFormatting sqref="AH55">
    <cfRule type="cellIs" dxfId="10850" priority="841" operator="lessThan">
      <formula>$C$4</formula>
    </cfRule>
  </conditionalFormatting>
  <conditionalFormatting sqref="AH56">
    <cfRule type="cellIs" dxfId="10849" priority="842" operator="lessThan">
      <formula>$C$4</formula>
    </cfRule>
  </conditionalFormatting>
  <conditionalFormatting sqref="AH57">
    <cfRule type="cellIs" dxfId="10848" priority="843" operator="lessThan">
      <formula>$C$4</formula>
    </cfRule>
  </conditionalFormatting>
  <conditionalFormatting sqref="AH58">
    <cfRule type="cellIs" dxfId="10847" priority="844" operator="lessThan">
      <formula>$C$4</formula>
    </cfRule>
  </conditionalFormatting>
  <conditionalFormatting sqref="AH59">
    <cfRule type="cellIs" dxfId="10846" priority="845" operator="lessThan">
      <formula>$C$4</formula>
    </cfRule>
  </conditionalFormatting>
  <conditionalFormatting sqref="AH60">
    <cfRule type="cellIs" dxfId="10845" priority="846" operator="lessThan">
      <formula>$C$4</formula>
    </cfRule>
  </conditionalFormatting>
  <conditionalFormatting sqref="AI11">
    <cfRule type="cellIs" dxfId="10844" priority="847" operator="lessThan">
      <formula>$C$4</formula>
    </cfRule>
  </conditionalFormatting>
  <conditionalFormatting sqref="AI12">
    <cfRule type="cellIs" dxfId="10843" priority="848" operator="lessThan">
      <formula>$C$4</formula>
    </cfRule>
  </conditionalFormatting>
  <conditionalFormatting sqref="AI13">
    <cfRule type="cellIs" dxfId="10842" priority="849" operator="lessThan">
      <formula>$C$4</formula>
    </cfRule>
  </conditionalFormatting>
  <conditionalFormatting sqref="AI14">
    <cfRule type="cellIs" dxfId="10841" priority="850" operator="lessThan">
      <formula>$C$4</formula>
    </cfRule>
  </conditionalFormatting>
  <conditionalFormatting sqref="AI15">
    <cfRule type="cellIs" dxfId="10840" priority="851" operator="lessThan">
      <formula>$C$4</formula>
    </cfRule>
  </conditionalFormatting>
  <conditionalFormatting sqref="AI16">
    <cfRule type="cellIs" dxfId="10839" priority="852" operator="lessThan">
      <formula>$C$4</formula>
    </cfRule>
  </conditionalFormatting>
  <conditionalFormatting sqref="AI17">
    <cfRule type="cellIs" dxfId="10838" priority="853" operator="lessThan">
      <formula>$C$4</formula>
    </cfRule>
  </conditionalFormatting>
  <conditionalFormatting sqref="AI18">
    <cfRule type="cellIs" dxfId="10837" priority="854" operator="lessThan">
      <formula>$C$4</formula>
    </cfRule>
  </conditionalFormatting>
  <conditionalFormatting sqref="AI19">
    <cfRule type="cellIs" dxfId="10836" priority="855" operator="lessThan">
      <formula>$C$4</formula>
    </cfRule>
  </conditionalFormatting>
  <conditionalFormatting sqref="AI20">
    <cfRule type="cellIs" dxfId="10835" priority="856" operator="lessThan">
      <formula>$C$4</formula>
    </cfRule>
  </conditionalFormatting>
  <conditionalFormatting sqref="AI21">
    <cfRule type="cellIs" dxfId="10834" priority="857" operator="lessThan">
      <formula>$C$4</formula>
    </cfRule>
  </conditionalFormatting>
  <conditionalFormatting sqref="AI22">
    <cfRule type="cellIs" dxfId="10833" priority="858" operator="lessThan">
      <formula>$C$4</formula>
    </cfRule>
  </conditionalFormatting>
  <conditionalFormatting sqref="AI23">
    <cfRule type="cellIs" dxfId="10832" priority="859" operator="lessThan">
      <formula>$C$4</formula>
    </cfRule>
  </conditionalFormatting>
  <conditionalFormatting sqref="AI24">
    <cfRule type="cellIs" dxfId="10831" priority="860" operator="lessThan">
      <formula>$C$4</formula>
    </cfRule>
  </conditionalFormatting>
  <conditionalFormatting sqref="AI25">
    <cfRule type="cellIs" dxfId="10830" priority="861" operator="lessThan">
      <formula>$C$4</formula>
    </cfRule>
  </conditionalFormatting>
  <conditionalFormatting sqref="AI26">
    <cfRule type="cellIs" dxfId="10829" priority="862" operator="lessThan">
      <formula>$C$4</formula>
    </cfRule>
  </conditionalFormatting>
  <conditionalFormatting sqref="AI27">
    <cfRule type="cellIs" dxfId="10828" priority="863" operator="lessThan">
      <formula>$C$4</formula>
    </cfRule>
  </conditionalFormatting>
  <conditionalFormatting sqref="AI28">
    <cfRule type="cellIs" dxfId="10827" priority="864" operator="lessThan">
      <formula>$C$4</formula>
    </cfRule>
  </conditionalFormatting>
  <conditionalFormatting sqref="AI29">
    <cfRule type="cellIs" dxfId="10826" priority="865" operator="lessThan">
      <formula>$C$4</formula>
    </cfRule>
  </conditionalFormatting>
  <conditionalFormatting sqref="AI30">
    <cfRule type="cellIs" dxfId="10825" priority="866" operator="lessThan">
      <formula>$C$4</formula>
    </cfRule>
  </conditionalFormatting>
  <conditionalFormatting sqref="AI31">
    <cfRule type="cellIs" dxfId="10824" priority="867" operator="lessThan">
      <formula>$C$4</formula>
    </cfRule>
  </conditionalFormatting>
  <conditionalFormatting sqref="AI32">
    <cfRule type="cellIs" dxfId="10823" priority="868" operator="lessThan">
      <formula>$C$4</formula>
    </cfRule>
  </conditionalFormatting>
  <conditionalFormatting sqref="AI33">
    <cfRule type="cellIs" dxfId="10822" priority="869" operator="lessThan">
      <formula>$C$4</formula>
    </cfRule>
  </conditionalFormatting>
  <conditionalFormatting sqref="AI34">
    <cfRule type="cellIs" dxfId="10821" priority="870" operator="lessThan">
      <formula>$C$4</formula>
    </cfRule>
  </conditionalFormatting>
  <conditionalFormatting sqref="AI35">
    <cfRule type="cellIs" dxfId="10820" priority="871" operator="lessThan">
      <formula>$C$4</formula>
    </cfRule>
  </conditionalFormatting>
  <conditionalFormatting sqref="AI36">
    <cfRule type="cellIs" dxfId="10819" priority="872" operator="lessThan">
      <formula>$C$4</formula>
    </cfRule>
  </conditionalFormatting>
  <conditionalFormatting sqref="AI37">
    <cfRule type="cellIs" dxfId="10818" priority="873" operator="lessThan">
      <formula>$C$4</formula>
    </cfRule>
  </conditionalFormatting>
  <conditionalFormatting sqref="AI38">
    <cfRule type="cellIs" dxfId="10817" priority="874" operator="lessThan">
      <formula>$C$4</formula>
    </cfRule>
  </conditionalFormatting>
  <conditionalFormatting sqref="AI39">
    <cfRule type="cellIs" dxfId="10816" priority="875" operator="lessThan">
      <formula>$C$4</formula>
    </cfRule>
  </conditionalFormatting>
  <conditionalFormatting sqref="AI40">
    <cfRule type="cellIs" dxfId="10815" priority="876" operator="lessThan">
      <formula>$C$4</formula>
    </cfRule>
  </conditionalFormatting>
  <conditionalFormatting sqref="AI41">
    <cfRule type="cellIs" dxfId="10814" priority="877" operator="lessThan">
      <formula>$C$4</formula>
    </cfRule>
  </conditionalFormatting>
  <conditionalFormatting sqref="AI42">
    <cfRule type="cellIs" dxfId="10813" priority="878" operator="lessThan">
      <formula>$C$4</formula>
    </cfRule>
  </conditionalFormatting>
  <conditionalFormatting sqref="AI43">
    <cfRule type="cellIs" dxfId="10812" priority="879" operator="lessThan">
      <formula>$C$4</formula>
    </cfRule>
  </conditionalFormatting>
  <conditionalFormatting sqref="AI44">
    <cfRule type="cellIs" dxfId="10811" priority="880" operator="lessThan">
      <formula>$C$4</formula>
    </cfRule>
  </conditionalFormatting>
  <conditionalFormatting sqref="AI45">
    <cfRule type="cellIs" dxfId="10810" priority="881" operator="lessThan">
      <formula>$C$4</formula>
    </cfRule>
  </conditionalFormatting>
  <conditionalFormatting sqref="AI46">
    <cfRule type="cellIs" dxfId="10809" priority="882" operator="lessThan">
      <formula>$C$4</formula>
    </cfRule>
  </conditionalFormatting>
  <conditionalFormatting sqref="AI47">
    <cfRule type="cellIs" dxfId="10808" priority="883" operator="lessThan">
      <formula>$C$4</formula>
    </cfRule>
  </conditionalFormatting>
  <conditionalFormatting sqref="AI48">
    <cfRule type="cellIs" dxfId="10807" priority="884" operator="lessThan">
      <formula>$C$4</formula>
    </cfRule>
  </conditionalFormatting>
  <conditionalFormatting sqref="AI49">
    <cfRule type="cellIs" dxfId="10806" priority="885" operator="lessThan">
      <formula>$C$4</formula>
    </cfRule>
  </conditionalFormatting>
  <conditionalFormatting sqref="AI50">
    <cfRule type="cellIs" dxfId="10805" priority="886" operator="lessThan">
      <formula>$C$4</formula>
    </cfRule>
  </conditionalFormatting>
  <conditionalFormatting sqref="AI51">
    <cfRule type="cellIs" dxfId="10804" priority="887" operator="lessThan">
      <formula>$C$4</formula>
    </cfRule>
  </conditionalFormatting>
  <conditionalFormatting sqref="AI52">
    <cfRule type="cellIs" dxfId="10803" priority="888" operator="lessThan">
      <formula>$C$4</formula>
    </cfRule>
  </conditionalFormatting>
  <conditionalFormatting sqref="AI53">
    <cfRule type="cellIs" dxfId="10802" priority="889" operator="lessThan">
      <formula>$C$4</formula>
    </cfRule>
  </conditionalFormatting>
  <conditionalFormatting sqref="AI54">
    <cfRule type="cellIs" dxfId="10801" priority="890" operator="lessThan">
      <formula>$C$4</formula>
    </cfRule>
  </conditionalFormatting>
  <conditionalFormatting sqref="AI55">
    <cfRule type="cellIs" dxfId="10800" priority="891" operator="lessThan">
      <formula>$C$4</formula>
    </cfRule>
  </conditionalFormatting>
  <conditionalFormatting sqref="AI56">
    <cfRule type="cellIs" dxfId="10799" priority="892" operator="lessThan">
      <formula>$C$4</formula>
    </cfRule>
  </conditionalFormatting>
  <conditionalFormatting sqref="AI57">
    <cfRule type="cellIs" dxfId="10798" priority="893" operator="lessThan">
      <formula>$C$4</formula>
    </cfRule>
  </conditionalFormatting>
  <conditionalFormatting sqref="AI58">
    <cfRule type="cellIs" dxfId="10797" priority="894" operator="lessThan">
      <formula>$C$4</formula>
    </cfRule>
  </conditionalFormatting>
  <conditionalFormatting sqref="AI59">
    <cfRule type="cellIs" dxfId="10796" priority="895" operator="lessThan">
      <formula>$C$4</formula>
    </cfRule>
  </conditionalFormatting>
  <conditionalFormatting sqref="AI60">
    <cfRule type="cellIs" dxfId="10795" priority="896" operator="lessThan">
      <formula>$C$4</formula>
    </cfRule>
  </conditionalFormatting>
  <conditionalFormatting sqref="AJ11">
    <cfRule type="cellIs" dxfId="10794" priority="897" operator="lessThan">
      <formula>$C$4</formula>
    </cfRule>
  </conditionalFormatting>
  <conditionalFormatting sqref="AJ12">
    <cfRule type="cellIs" dxfId="10793" priority="898" operator="lessThan">
      <formula>$C$4</formula>
    </cfRule>
  </conditionalFormatting>
  <conditionalFormatting sqref="AJ13">
    <cfRule type="cellIs" dxfId="10792" priority="899" operator="lessThan">
      <formula>$C$4</formula>
    </cfRule>
  </conditionalFormatting>
  <conditionalFormatting sqref="AJ14">
    <cfRule type="cellIs" dxfId="10791" priority="900" operator="lessThan">
      <formula>$C$4</formula>
    </cfRule>
  </conditionalFormatting>
  <conditionalFormatting sqref="AJ15">
    <cfRule type="cellIs" dxfId="10790" priority="901" operator="lessThan">
      <formula>$C$4</formula>
    </cfRule>
  </conditionalFormatting>
  <conditionalFormatting sqref="AJ16">
    <cfRule type="cellIs" dxfId="10789" priority="902" operator="lessThan">
      <formula>$C$4</formula>
    </cfRule>
  </conditionalFormatting>
  <conditionalFormatting sqref="AJ17">
    <cfRule type="cellIs" dxfId="10788" priority="903" operator="lessThan">
      <formula>$C$4</formula>
    </cfRule>
  </conditionalFormatting>
  <conditionalFormatting sqref="AJ18">
    <cfRule type="cellIs" dxfId="10787" priority="904" operator="lessThan">
      <formula>$C$4</formula>
    </cfRule>
  </conditionalFormatting>
  <conditionalFormatting sqref="AJ19">
    <cfRule type="cellIs" dxfId="10786" priority="905" operator="lessThan">
      <formula>$C$4</formula>
    </cfRule>
  </conditionalFormatting>
  <conditionalFormatting sqref="AJ20">
    <cfRule type="cellIs" dxfId="10785" priority="906" operator="lessThan">
      <formula>$C$4</formula>
    </cfRule>
  </conditionalFormatting>
  <conditionalFormatting sqref="AJ21">
    <cfRule type="cellIs" dxfId="10784" priority="907" operator="lessThan">
      <formula>$C$4</formula>
    </cfRule>
  </conditionalFormatting>
  <conditionalFormatting sqref="AJ22">
    <cfRule type="cellIs" dxfId="10783" priority="908" operator="lessThan">
      <formula>$C$4</formula>
    </cfRule>
  </conditionalFormatting>
  <conditionalFormatting sqref="AJ23">
    <cfRule type="cellIs" dxfId="10782" priority="909" operator="lessThan">
      <formula>$C$4</formula>
    </cfRule>
  </conditionalFormatting>
  <conditionalFormatting sqref="AJ24">
    <cfRule type="cellIs" dxfId="10781" priority="910" operator="lessThan">
      <formula>$C$4</formula>
    </cfRule>
  </conditionalFormatting>
  <conditionalFormatting sqref="AJ25">
    <cfRule type="cellIs" dxfId="10780" priority="911" operator="lessThan">
      <formula>$C$4</formula>
    </cfRule>
  </conditionalFormatting>
  <conditionalFormatting sqref="AJ26">
    <cfRule type="cellIs" dxfId="10779" priority="912" operator="lessThan">
      <formula>$C$4</formula>
    </cfRule>
  </conditionalFormatting>
  <conditionalFormatting sqref="AJ27">
    <cfRule type="cellIs" dxfId="10778" priority="913" operator="lessThan">
      <formula>$C$4</formula>
    </cfRule>
  </conditionalFormatting>
  <conditionalFormatting sqref="AJ28">
    <cfRule type="cellIs" dxfId="10777" priority="914" operator="lessThan">
      <formula>$C$4</formula>
    </cfRule>
  </conditionalFormatting>
  <conditionalFormatting sqref="AJ29">
    <cfRule type="cellIs" dxfId="10776" priority="915" operator="lessThan">
      <formula>$C$4</formula>
    </cfRule>
  </conditionalFormatting>
  <conditionalFormatting sqref="AJ30">
    <cfRule type="cellIs" dxfId="10775" priority="916" operator="lessThan">
      <formula>$C$4</formula>
    </cfRule>
  </conditionalFormatting>
  <conditionalFormatting sqref="AJ31">
    <cfRule type="cellIs" dxfId="10774" priority="917" operator="lessThan">
      <formula>$C$4</formula>
    </cfRule>
  </conditionalFormatting>
  <conditionalFormatting sqref="AJ32">
    <cfRule type="cellIs" dxfId="10773" priority="918" operator="lessThan">
      <formula>$C$4</formula>
    </cfRule>
  </conditionalFormatting>
  <conditionalFormatting sqref="AJ33">
    <cfRule type="cellIs" dxfId="10772" priority="919" operator="lessThan">
      <formula>$C$4</formula>
    </cfRule>
  </conditionalFormatting>
  <conditionalFormatting sqref="AJ34">
    <cfRule type="cellIs" dxfId="10771" priority="920" operator="lessThan">
      <formula>$C$4</formula>
    </cfRule>
  </conditionalFormatting>
  <conditionalFormatting sqref="AJ35">
    <cfRule type="cellIs" dxfId="10770" priority="921" operator="lessThan">
      <formula>$C$4</formula>
    </cfRule>
  </conditionalFormatting>
  <conditionalFormatting sqref="AJ36">
    <cfRule type="cellIs" dxfId="10769" priority="922" operator="lessThan">
      <formula>$C$4</formula>
    </cfRule>
  </conditionalFormatting>
  <conditionalFormatting sqref="AJ37">
    <cfRule type="cellIs" dxfId="10768" priority="923" operator="lessThan">
      <formula>$C$4</formula>
    </cfRule>
  </conditionalFormatting>
  <conditionalFormatting sqref="AJ38">
    <cfRule type="cellIs" dxfId="10767" priority="924" operator="lessThan">
      <formula>$C$4</formula>
    </cfRule>
  </conditionalFormatting>
  <conditionalFormatting sqref="AJ39">
    <cfRule type="cellIs" dxfId="10766" priority="925" operator="lessThan">
      <formula>$C$4</formula>
    </cfRule>
  </conditionalFormatting>
  <conditionalFormatting sqref="AJ40">
    <cfRule type="cellIs" dxfId="10765" priority="926" operator="lessThan">
      <formula>$C$4</formula>
    </cfRule>
  </conditionalFormatting>
  <conditionalFormatting sqref="AJ41">
    <cfRule type="cellIs" dxfId="10764" priority="927" operator="lessThan">
      <formula>$C$4</formula>
    </cfRule>
  </conditionalFormatting>
  <conditionalFormatting sqref="AJ42">
    <cfRule type="cellIs" dxfId="10763" priority="928" operator="lessThan">
      <formula>$C$4</formula>
    </cfRule>
  </conditionalFormatting>
  <conditionalFormatting sqref="AJ43">
    <cfRule type="cellIs" dxfId="10762" priority="929" operator="lessThan">
      <formula>$C$4</formula>
    </cfRule>
  </conditionalFormatting>
  <conditionalFormatting sqref="AJ44">
    <cfRule type="cellIs" dxfId="10761" priority="930" operator="lessThan">
      <formula>$C$4</formula>
    </cfRule>
  </conditionalFormatting>
  <conditionalFormatting sqref="AJ45">
    <cfRule type="cellIs" dxfId="10760" priority="931" operator="lessThan">
      <formula>$C$4</formula>
    </cfRule>
  </conditionalFormatting>
  <conditionalFormatting sqref="AJ46">
    <cfRule type="cellIs" dxfId="10759" priority="932" operator="lessThan">
      <formula>$C$4</formula>
    </cfRule>
  </conditionalFormatting>
  <conditionalFormatting sqref="AJ47">
    <cfRule type="cellIs" dxfId="10758" priority="933" operator="lessThan">
      <formula>$C$4</formula>
    </cfRule>
  </conditionalFormatting>
  <conditionalFormatting sqref="AJ48">
    <cfRule type="cellIs" dxfId="10757" priority="934" operator="lessThan">
      <formula>$C$4</formula>
    </cfRule>
  </conditionalFormatting>
  <conditionalFormatting sqref="AJ49">
    <cfRule type="cellIs" dxfId="10756" priority="935" operator="lessThan">
      <formula>$C$4</formula>
    </cfRule>
  </conditionalFormatting>
  <conditionalFormatting sqref="AJ50">
    <cfRule type="cellIs" dxfId="10755" priority="936" operator="lessThan">
      <formula>$C$4</formula>
    </cfRule>
  </conditionalFormatting>
  <conditionalFormatting sqref="AJ51">
    <cfRule type="cellIs" dxfId="10754" priority="937" operator="lessThan">
      <formula>$C$4</formula>
    </cfRule>
  </conditionalFormatting>
  <conditionalFormatting sqref="AJ52">
    <cfRule type="cellIs" dxfId="10753" priority="938" operator="lessThan">
      <formula>$C$4</formula>
    </cfRule>
  </conditionalFormatting>
  <conditionalFormatting sqref="AJ53">
    <cfRule type="cellIs" dxfId="10752" priority="939" operator="lessThan">
      <formula>$C$4</formula>
    </cfRule>
  </conditionalFormatting>
  <conditionalFormatting sqref="AJ54">
    <cfRule type="cellIs" dxfId="10751" priority="940" operator="lessThan">
      <formula>$C$4</formula>
    </cfRule>
  </conditionalFormatting>
  <conditionalFormatting sqref="AJ55">
    <cfRule type="cellIs" dxfId="10750" priority="941" operator="lessThan">
      <formula>$C$4</formula>
    </cfRule>
  </conditionalFormatting>
  <conditionalFormatting sqref="AJ56">
    <cfRule type="cellIs" dxfId="10749" priority="942" operator="lessThan">
      <formula>$C$4</formula>
    </cfRule>
  </conditionalFormatting>
  <conditionalFormatting sqref="AJ57">
    <cfRule type="cellIs" dxfId="10748" priority="943" operator="lessThan">
      <formula>$C$4</formula>
    </cfRule>
  </conditionalFormatting>
  <conditionalFormatting sqref="AJ58">
    <cfRule type="cellIs" dxfId="10747" priority="944" operator="lessThan">
      <formula>$C$4</formula>
    </cfRule>
  </conditionalFormatting>
  <conditionalFormatting sqref="AJ59">
    <cfRule type="cellIs" dxfId="10746" priority="945" operator="lessThan">
      <formula>$C$4</formula>
    </cfRule>
  </conditionalFormatting>
  <conditionalFormatting sqref="AJ60">
    <cfRule type="cellIs" dxfId="10745" priority="946" operator="lessThan">
      <formula>$C$4</formula>
    </cfRule>
  </conditionalFormatting>
  <conditionalFormatting sqref="AK11">
    <cfRule type="cellIs" dxfId="10744" priority="947" operator="lessThan">
      <formula>$C$4</formula>
    </cfRule>
  </conditionalFormatting>
  <conditionalFormatting sqref="AK12">
    <cfRule type="cellIs" dxfId="10743" priority="948" operator="lessThan">
      <formula>$C$4</formula>
    </cfRule>
  </conditionalFormatting>
  <conditionalFormatting sqref="AK13">
    <cfRule type="cellIs" dxfId="10742" priority="949" operator="lessThan">
      <formula>$C$4</formula>
    </cfRule>
  </conditionalFormatting>
  <conditionalFormatting sqref="AK14">
    <cfRule type="cellIs" dxfId="10741" priority="950" operator="lessThan">
      <formula>$C$4</formula>
    </cfRule>
  </conditionalFormatting>
  <conditionalFormatting sqref="AK15">
    <cfRule type="cellIs" dxfId="10740" priority="951" operator="lessThan">
      <formula>$C$4</formula>
    </cfRule>
  </conditionalFormatting>
  <conditionalFormatting sqref="AK16">
    <cfRule type="cellIs" dxfId="10739" priority="952" operator="lessThan">
      <formula>$C$4</formula>
    </cfRule>
  </conditionalFormatting>
  <conditionalFormatting sqref="AK17">
    <cfRule type="cellIs" dxfId="10738" priority="953" operator="lessThan">
      <formula>$C$4</formula>
    </cfRule>
  </conditionalFormatting>
  <conditionalFormatting sqref="AK18">
    <cfRule type="cellIs" dxfId="10737" priority="954" operator="lessThan">
      <formula>$C$4</formula>
    </cfRule>
  </conditionalFormatting>
  <conditionalFormatting sqref="AK19">
    <cfRule type="cellIs" dxfId="10736" priority="955" operator="lessThan">
      <formula>$C$4</formula>
    </cfRule>
  </conditionalFormatting>
  <conditionalFormatting sqref="AK20">
    <cfRule type="cellIs" dxfId="10735" priority="956" operator="lessThan">
      <formula>$C$4</formula>
    </cfRule>
  </conditionalFormatting>
  <conditionalFormatting sqref="AK21">
    <cfRule type="cellIs" dxfId="10734" priority="957" operator="lessThan">
      <formula>$C$4</formula>
    </cfRule>
  </conditionalFormatting>
  <conditionalFormatting sqref="AK22">
    <cfRule type="cellIs" dxfId="10733" priority="958" operator="lessThan">
      <formula>$C$4</formula>
    </cfRule>
  </conditionalFormatting>
  <conditionalFormatting sqref="AK23">
    <cfRule type="cellIs" dxfId="10732" priority="959" operator="lessThan">
      <formula>$C$4</formula>
    </cfRule>
  </conditionalFormatting>
  <conditionalFormatting sqref="AK24">
    <cfRule type="cellIs" dxfId="10731" priority="960" operator="lessThan">
      <formula>$C$4</formula>
    </cfRule>
  </conditionalFormatting>
  <conditionalFormatting sqref="AK25">
    <cfRule type="cellIs" dxfId="10730" priority="961" operator="lessThan">
      <formula>$C$4</formula>
    </cfRule>
  </conditionalFormatting>
  <conditionalFormatting sqref="AK26">
    <cfRule type="cellIs" dxfId="10729" priority="962" operator="lessThan">
      <formula>$C$4</formula>
    </cfRule>
  </conditionalFormatting>
  <conditionalFormatting sqref="AK27">
    <cfRule type="cellIs" dxfId="10728" priority="963" operator="lessThan">
      <formula>$C$4</formula>
    </cfRule>
  </conditionalFormatting>
  <conditionalFormatting sqref="AK28">
    <cfRule type="cellIs" dxfId="10727" priority="964" operator="lessThan">
      <formula>$C$4</formula>
    </cfRule>
  </conditionalFormatting>
  <conditionalFormatting sqref="AK29">
    <cfRule type="cellIs" dxfId="10726" priority="965" operator="lessThan">
      <formula>$C$4</formula>
    </cfRule>
  </conditionalFormatting>
  <conditionalFormatting sqref="AK30">
    <cfRule type="cellIs" dxfId="10725" priority="966" operator="lessThan">
      <formula>$C$4</formula>
    </cfRule>
  </conditionalFormatting>
  <conditionalFormatting sqref="AK31">
    <cfRule type="cellIs" dxfId="10724" priority="967" operator="lessThan">
      <formula>$C$4</formula>
    </cfRule>
  </conditionalFormatting>
  <conditionalFormatting sqref="AK32">
    <cfRule type="cellIs" dxfId="10723" priority="968" operator="lessThan">
      <formula>$C$4</formula>
    </cfRule>
  </conditionalFormatting>
  <conditionalFormatting sqref="AK33">
    <cfRule type="cellIs" dxfId="10722" priority="969" operator="lessThan">
      <formula>$C$4</formula>
    </cfRule>
  </conditionalFormatting>
  <conditionalFormatting sqref="AK34">
    <cfRule type="cellIs" dxfId="10721" priority="970" operator="lessThan">
      <formula>$C$4</formula>
    </cfRule>
  </conditionalFormatting>
  <conditionalFormatting sqref="AK35">
    <cfRule type="cellIs" dxfId="10720" priority="971" operator="lessThan">
      <formula>$C$4</formula>
    </cfRule>
  </conditionalFormatting>
  <conditionalFormatting sqref="AK36">
    <cfRule type="cellIs" dxfId="10719" priority="972" operator="lessThan">
      <formula>$C$4</formula>
    </cfRule>
  </conditionalFormatting>
  <conditionalFormatting sqref="AK37">
    <cfRule type="cellIs" dxfId="10718" priority="973" operator="lessThan">
      <formula>$C$4</formula>
    </cfRule>
  </conditionalFormatting>
  <conditionalFormatting sqref="AK38">
    <cfRule type="cellIs" dxfId="10717" priority="974" operator="lessThan">
      <formula>$C$4</formula>
    </cfRule>
  </conditionalFormatting>
  <conditionalFormatting sqref="AK39">
    <cfRule type="cellIs" dxfId="10716" priority="975" operator="lessThan">
      <formula>$C$4</formula>
    </cfRule>
  </conditionalFormatting>
  <conditionalFormatting sqref="AK40">
    <cfRule type="cellIs" dxfId="10715" priority="976" operator="lessThan">
      <formula>$C$4</formula>
    </cfRule>
  </conditionalFormatting>
  <conditionalFormatting sqref="AK41">
    <cfRule type="cellIs" dxfId="10714" priority="977" operator="lessThan">
      <formula>$C$4</formula>
    </cfRule>
  </conditionalFormatting>
  <conditionalFormatting sqref="AK42">
    <cfRule type="cellIs" dxfId="10713" priority="978" operator="lessThan">
      <formula>$C$4</formula>
    </cfRule>
  </conditionalFormatting>
  <conditionalFormatting sqref="AK43">
    <cfRule type="cellIs" dxfId="10712" priority="979" operator="lessThan">
      <formula>$C$4</formula>
    </cfRule>
  </conditionalFormatting>
  <conditionalFormatting sqref="AK44">
    <cfRule type="cellIs" dxfId="10711" priority="980" operator="lessThan">
      <formula>$C$4</formula>
    </cfRule>
  </conditionalFormatting>
  <conditionalFormatting sqref="AK45">
    <cfRule type="cellIs" dxfId="10710" priority="981" operator="lessThan">
      <formula>$C$4</formula>
    </cfRule>
  </conditionalFormatting>
  <conditionalFormatting sqref="AK46">
    <cfRule type="cellIs" dxfId="10709" priority="982" operator="lessThan">
      <formula>$C$4</formula>
    </cfRule>
  </conditionalFormatting>
  <conditionalFormatting sqref="AK47">
    <cfRule type="cellIs" dxfId="10708" priority="983" operator="lessThan">
      <formula>$C$4</formula>
    </cfRule>
  </conditionalFormatting>
  <conditionalFormatting sqref="AK48">
    <cfRule type="cellIs" dxfId="10707" priority="984" operator="lessThan">
      <formula>$C$4</formula>
    </cfRule>
  </conditionalFormatting>
  <conditionalFormatting sqref="AK49">
    <cfRule type="cellIs" dxfId="10706" priority="985" operator="lessThan">
      <formula>$C$4</formula>
    </cfRule>
  </conditionalFormatting>
  <conditionalFormatting sqref="AK50">
    <cfRule type="cellIs" dxfId="10705" priority="986" operator="lessThan">
      <formula>$C$4</formula>
    </cfRule>
  </conditionalFormatting>
  <conditionalFormatting sqref="AK51">
    <cfRule type="cellIs" dxfId="10704" priority="987" operator="lessThan">
      <formula>$C$4</formula>
    </cfRule>
  </conditionalFormatting>
  <conditionalFormatting sqref="AK52">
    <cfRule type="cellIs" dxfId="10703" priority="988" operator="lessThan">
      <formula>$C$4</formula>
    </cfRule>
  </conditionalFormatting>
  <conditionalFormatting sqref="AK53">
    <cfRule type="cellIs" dxfId="10702" priority="989" operator="lessThan">
      <formula>$C$4</formula>
    </cfRule>
  </conditionalFormatting>
  <conditionalFormatting sqref="AK54">
    <cfRule type="cellIs" dxfId="10701" priority="990" operator="lessThan">
      <formula>$C$4</formula>
    </cfRule>
  </conditionalFormatting>
  <conditionalFormatting sqref="AK55">
    <cfRule type="cellIs" dxfId="10700" priority="991" operator="lessThan">
      <formula>$C$4</formula>
    </cfRule>
  </conditionalFormatting>
  <conditionalFormatting sqref="AK56">
    <cfRule type="cellIs" dxfId="10699" priority="992" operator="lessThan">
      <formula>$C$4</formula>
    </cfRule>
  </conditionalFormatting>
  <conditionalFormatting sqref="AK57">
    <cfRule type="cellIs" dxfId="10698" priority="993" operator="lessThan">
      <formula>$C$4</formula>
    </cfRule>
  </conditionalFormatting>
  <conditionalFormatting sqref="AK58">
    <cfRule type="cellIs" dxfId="10697" priority="994" operator="lessThan">
      <formula>$C$4</formula>
    </cfRule>
  </conditionalFormatting>
  <conditionalFormatting sqref="AK59">
    <cfRule type="cellIs" dxfId="10696" priority="995" operator="lessThan">
      <formula>$C$4</formula>
    </cfRule>
  </conditionalFormatting>
  <conditionalFormatting sqref="AK60">
    <cfRule type="cellIs" dxfId="10695" priority="996" operator="lessThan">
      <formula>$C$4</formula>
    </cfRule>
  </conditionalFormatting>
  <conditionalFormatting sqref="AL11">
    <cfRule type="cellIs" dxfId="10694" priority="997" operator="lessThan">
      <formula>$C$4</formula>
    </cfRule>
  </conditionalFormatting>
  <conditionalFormatting sqref="AL12">
    <cfRule type="cellIs" dxfId="10693" priority="998" operator="lessThan">
      <formula>$C$4</formula>
    </cfRule>
  </conditionalFormatting>
  <conditionalFormatting sqref="AL13">
    <cfRule type="cellIs" dxfId="10692" priority="999" operator="lessThan">
      <formula>$C$4</formula>
    </cfRule>
  </conditionalFormatting>
  <conditionalFormatting sqref="AL14">
    <cfRule type="cellIs" dxfId="10691" priority="1000" operator="lessThan">
      <formula>$C$4</formula>
    </cfRule>
  </conditionalFormatting>
  <conditionalFormatting sqref="AL15">
    <cfRule type="cellIs" dxfId="10690" priority="1001" operator="lessThan">
      <formula>$C$4</formula>
    </cfRule>
  </conditionalFormatting>
  <conditionalFormatting sqref="AL16">
    <cfRule type="cellIs" dxfId="10689" priority="1002" operator="lessThan">
      <formula>$C$4</formula>
    </cfRule>
  </conditionalFormatting>
  <conditionalFormatting sqref="AL17">
    <cfRule type="cellIs" dxfId="10688" priority="1003" operator="lessThan">
      <formula>$C$4</formula>
    </cfRule>
  </conditionalFormatting>
  <conditionalFormatting sqref="AL18">
    <cfRule type="cellIs" dxfId="10687" priority="1004" operator="lessThan">
      <formula>$C$4</formula>
    </cfRule>
  </conditionalFormatting>
  <conditionalFormatting sqref="AL19">
    <cfRule type="cellIs" dxfId="10686" priority="1005" operator="lessThan">
      <formula>$C$4</formula>
    </cfRule>
  </conditionalFormatting>
  <conditionalFormatting sqref="AL20">
    <cfRule type="cellIs" dxfId="10685" priority="1006" operator="lessThan">
      <formula>$C$4</formula>
    </cfRule>
  </conditionalFormatting>
  <conditionalFormatting sqref="AL21">
    <cfRule type="cellIs" dxfId="10684" priority="1007" operator="lessThan">
      <formula>$C$4</formula>
    </cfRule>
  </conditionalFormatting>
  <conditionalFormatting sqref="AL22">
    <cfRule type="cellIs" dxfId="10683" priority="1008" operator="lessThan">
      <formula>$C$4</formula>
    </cfRule>
  </conditionalFormatting>
  <conditionalFormatting sqref="AL23">
    <cfRule type="cellIs" dxfId="10682" priority="1009" operator="lessThan">
      <formula>$C$4</formula>
    </cfRule>
  </conditionalFormatting>
  <conditionalFormatting sqref="AL24">
    <cfRule type="cellIs" dxfId="10681" priority="1010" operator="lessThan">
      <formula>$C$4</formula>
    </cfRule>
  </conditionalFormatting>
  <conditionalFormatting sqref="AL25">
    <cfRule type="cellIs" dxfId="10680" priority="1011" operator="lessThan">
      <formula>$C$4</formula>
    </cfRule>
  </conditionalFormatting>
  <conditionalFormatting sqref="AL26">
    <cfRule type="cellIs" dxfId="10679" priority="1012" operator="lessThan">
      <formula>$C$4</formula>
    </cfRule>
  </conditionalFormatting>
  <conditionalFormatting sqref="AL27">
    <cfRule type="cellIs" dxfId="10678" priority="1013" operator="lessThan">
      <formula>$C$4</formula>
    </cfRule>
  </conditionalFormatting>
  <conditionalFormatting sqref="AL28">
    <cfRule type="cellIs" dxfId="10677" priority="1014" operator="lessThan">
      <formula>$C$4</formula>
    </cfRule>
  </conditionalFormatting>
  <conditionalFormatting sqref="AL29">
    <cfRule type="cellIs" dxfId="10676" priority="1015" operator="lessThan">
      <formula>$C$4</formula>
    </cfRule>
  </conditionalFormatting>
  <conditionalFormatting sqref="AL30">
    <cfRule type="cellIs" dxfId="10675" priority="1016" operator="lessThan">
      <formula>$C$4</formula>
    </cfRule>
  </conditionalFormatting>
  <conditionalFormatting sqref="AL31">
    <cfRule type="cellIs" dxfId="10674" priority="1017" operator="lessThan">
      <formula>$C$4</formula>
    </cfRule>
  </conditionalFormatting>
  <conditionalFormatting sqref="AL32">
    <cfRule type="cellIs" dxfId="10673" priority="1018" operator="lessThan">
      <formula>$C$4</formula>
    </cfRule>
  </conditionalFormatting>
  <conditionalFormatting sqref="AL33">
    <cfRule type="cellIs" dxfId="10672" priority="1019" operator="lessThan">
      <formula>$C$4</formula>
    </cfRule>
  </conditionalFormatting>
  <conditionalFormatting sqref="AL34">
    <cfRule type="cellIs" dxfId="10671" priority="1020" operator="lessThan">
      <formula>$C$4</formula>
    </cfRule>
  </conditionalFormatting>
  <conditionalFormatting sqref="AL35">
    <cfRule type="cellIs" dxfId="10670" priority="1021" operator="lessThan">
      <formula>$C$4</formula>
    </cfRule>
  </conditionalFormatting>
  <conditionalFormatting sqref="AL36">
    <cfRule type="cellIs" dxfId="10669" priority="1022" operator="lessThan">
      <formula>$C$4</formula>
    </cfRule>
  </conditionalFormatting>
  <conditionalFormatting sqref="AL37">
    <cfRule type="cellIs" dxfId="10668" priority="1023" operator="lessThan">
      <formula>$C$4</formula>
    </cfRule>
  </conditionalFormatting>
  <conditionalFormatting sqref="AL38">
    <cfRule type="cellIs" dxfId="10667" priority="1024" operator="lessThan">
      <formula>$C$4</formula>
    </cfRule>
  </conditionalFormatting>
  <conditionalFormatting sqref="AL39">
    <cfRule type="cellIs" dxfId="10666" priority="1025" operator="lessThan">
      <formula>$C$4</formula>
    </cfRule>
  </conditionalFormatting>
  <conditionalFormatting sqref="AL40">
    <cfRule type="cellIs" dxfId="10665" priority="1026" operator="lessThan">
      <formula>$C$4</formula>
    </cfRule>
  </conditionalFormatting>
  <conditionalFormatting sqref="AL41">
    <cfRule type="cellIs" dxfId="10664" priority="1027" operator="lessThan">
      <formula>$C$4</formula>
    </cfRule>
  </conditionalFormatting>
  <conditionalFormatting sqref="AL42">
    <cfRule type="cellIs" dxfId="10663" priority="1028" operator="lessThan">
      <formula>$C$4</formula>
    </cfRule>
  </conditionalFormatting>
  <conditionalFormatting sqref="AL43">
    <cfRule type="cellIs" dxfId="10662" priority="1029" operator="lessThan">
      <formula>$C$4</formula>
    </cfRule>
  </conditionalFormatting>
  <conditionalFormatting sqref="AL44">
    <cfRule type="cellIs" dxfId="10661" priority="1030" operator="lessThan">
      <formula>$C$4</formula>
    </cfRule>
  </conditionalFormatting>
  <conditionalFormatting sqref="AL45">
    <cfRule type="cellIs" dxfId="10660" priority="1031" operator="lessThan">
      <formula>$C$4</formula>
    </cfRule>
  </conditionalFormatting>
  <conditionalFormatting sqref="AL46">
    <cfRule type="cellIs" dxfId="10659" priority="1032" operator="lessThan">
      <formula>$C$4</formula>
    </cfRule>
  </conditionalFormatting>
  <conditionalFormatting sqref="AL47">
    <cfRule type="cellIs" dxfId="10658" priority="1033" operator="lessThan">
      <formula>$C$4</formula>
    </cfRule>
  </conditionalFormatting>
  <conditionalFormatting sqref="AL48">
    <cfRule type="cellIs" dxfId="10657" priority="1034" operator="lessThan">
      <formula>$C$4</formula>
    </cfRule>
  </conditionalFormatting>
  <conditionalFormatting sqref="AL49">
    <cfRule type="cellIs" dxfId="10656" priority="1035" operator="lessThan">
      <formula>$C$4</formula>
    </cfRule>
  </conditionalFormatting>
  <conditionalFormatting sqref="AL50">
    <cfRule type="cellIs" dxfId="10655" priority="1036" operator="lessThan">
      <formula>$C$4</formula>
    </cfRule>
  </conditionalFormatting>
  <conditionalFormatting sqref="AL51">
    <cfRule type="cellIs" dxfId="10654" priority="1037" operator="lessThan">
      <formula>$C$4</formula>
    </cfRule>
  </conditionalFormatting>
  <conditionalFormatting sqref="AL52">
    <cfRule type="cellIs" dxfId="10653" priority="1038" operator="lessThan">
      <formula>$C$4</formula>
    </cfRule>
  </conditionalFormatting>
  <conditionalFormatting sqref="AL53">
    <cfRule type="cellIs" dxfId="10652" priority="1039" operator="lessThan">
      <formula>$C$4</formula>
    </cfRule>
  </conditionalFormatting>
  <conditionalFormatting sqref="AL54">
    <cfRule type="cellIs" dxfId="10651" priority="1040" operator="lessThan">
      <formula>$C$4</formula>
    </cfRule>
  </conditionalFormatting>
  <conditionalFormatting sqref="AL55">
    <cfRule type="cellIs" dxfId="10650" priority="1041" operator="lessThan">
      <formula>$C$4</formula>
    </cfRule>
  </conditionalFormatting>
  <conditionalFormatting sqref="AL56">
    <cfRule type="cellIs" dxfId="10649" priority="1042" operator="lessThan">
      <formula>$C$4</formula>
    </cfRule>
  </conditionalFormatting>
  <conditionalFormatting sqref="AL57">
    <cfRule type="cellIs" dxfId="10648" priority="1043" operator="lessThan">
      <formula>$C$4</formula>
    </cfRule>
  </conditionalFormatting>
  <conditionalFormatting sqref="AL58">
    <cfRule type="cellIs" dxfId="10647" priority="1044" operator="lessThan">
      <formula>$C$4</formula>
    </cfRule>
  </conditionalFormatting>
  <conditionalFormatting sqref="AL59">
    <cfRule type="cellIs" dxfId="10646" priority="1045" operator="lessThan">
      <formula>$C$4</formula>
    </cfRule>
  </conditionalFormatting>
  <conditionalFormatting sqref="AL60">
    <cfRule type="cellIs" dxfId="10645" priority="1046" operator="lessThan">
      <formula>$C$4</formula>
    </cfRule>
  </conditionalFormatting>
  <conditionalFormatting sqref="AM11">
    <cfRule type="cellIs" dxfId="10644" priority="1047" operator="lessThan">
      <formula>$C$4</formula>
    </cfRule>
  </conditionalFormatting>
  <conditionalFormatting sqref="AM12">
    <cfRule type="cellIs" dxfId="10643" priority="1048" operator="lessThan">
      <formula>$C$4</formula>
    </cfRule>
  </conditionalFormatting>
  <conditionalFormatting sqref="AM13">
    <cfRule type="cellIs" dxfId="10642" priority="1049" operator="lessThan">
      <formula>$C$4</formula>
    </cfRule>
  </conditionalFormatting>
  <conditionalFormatting sqref="AM14">
    <cfRule type="cellIs" dxfId="10641" priority="1050" operator="lessThan">
      <formula>$C$4</formula>
    </cfRule>
  </conditionalFormatting>
  <conditionalFormatting sqref="AM15">
    <cfRule type="cellIs" dxfId="10640" priority="1051" operator="lessThan">
      <formula>$C$4</formula>
    </cfRule>
  </conditionalFormatting>
  <conditionalFormatting sqref="AM16">
    <cfRule type="cellIs" dxfId="10639" priority="1052" operator="lessThan">
      <formula>$C$4</formula>
    </cfRule>
  </conditionalFormatting>
  <conditionalFormatting sqref="AM17">
    <cfRule type="cellIs" dxfId="10638" priority="1053" operator="lessThan">
      <formula>$C$4</formula>
    </cfRule>
  </conditionalFormatting>
  <conditionalFormatting sqref="AM18">
    <cfRule type="cellIs" dxfId="10637" priority="1054" operator="lessThan">
      <formula>$C$4</formula>
    </cfRule>
  </conditionalFormatting>
  <conditionalFormatting sqref="AM19">
    <cfRule type="cellIs" dxfId="10636" priority="1055" operator="lessThan">
      <formula>$C$4</formula>
    </cfRule>
  </conditionalFormatting>
  <conditionalFormatting sqref="AM20">
    <cfRule type="cellIs" dxfId="10635" priority="1056" operator="lessThan">
      <formula>$C$4</formula>
    </cfRule>
  </conditionalFormatting>
  <conditionalFormatting sqref="AM21">
    <cfRule type="cellIs" dxfId="10634" priority="1057" operator="lessThan">
      <formula>$C$4</formula>
    </cfRule>
  </conditionalFormatting>
  <conditionalFormatting sqref="AM22">
    <cfRule type="cellIs" dxfId="10633" priority="1058" operator="lessThan">
      <formula>$C$4</formula>
    </cfRule>
  </conditionalFormatting>
  <conditionalFormatting sqref="AM23">
    <cfRule type="cellIs" dxfId="10632" priority="1059" operator="lessThan">
      <formula>$C$4</formula>
    </cfRule>
  </conditionalFormatting>
  <conditionalFormatting sqref="AM24">
    <cfRule type="cellIs" dxfId="10631" priority="1060" operator="lessThan">
      <formula>$C$4</formula>
    </cfRule>
  </conditionalFormatting>
  <conditionalFormatting sqref="AM25">
    <cfRule type="cellIs" dxfId="10630" priority="1061" operator="lessThan">
      <formula>$C$4</formula>
    </cfRule>
  </conditionalFormatting>
  <conditionalFormatting sqref="AM26">
    <cfRule type="cellIs" dxfId="10629" priority="1062" operator="lessThan">
      <formula>$C$4</formula>
    </cfRule>
  </conditionalFormatting>
  <conditionalFormatting sqref="AM27">
    <cfRule type="cellIs" dxfId="10628" priority="1063" operator="lessThan">
      <formula>$C$4</formula>
    </cfRule>
  </conditionalFormatting>
  <conditionalFormatting sqref="AM28">
    <cfRule type="cellIs" dxfId="10627" priority="1064" operator="lessThan">
      <formula>$C$4</formula>
    </cfRule>
  </conditionalFormatting>
  <conditionalFormatting sqref="AM29">
    <cfRule type="cellIs" dxfId="10626" priority="1065" operator="lessThan">
      <formula>$C$4</formula>
    </cfRule>
  </conditionalFormatting>
  <conditionalFormatting sqref="AM30">
    <cfRule type="cellIs" dxfId="10625" priority="1066" operator="lessThan">
      <formula>$C$4</formula>
    </cfRule>
  </conditionalFormatting>
  <conditionalFormatting sqref="AM31">
    <cfRule type="cellIs" dxfId="10624" priority="1067" operator="lessThan">
      <formula>$C$4</formula>
    </cfRule>
  </conditionalFormatting>
  <conditionalFormatting sqref="AM32">
    <cfRule type="cellIs" dxfId="10623" priority="1068" operator="lessThan">
      <formula>$C$4</formula>
    </cfRule>
  </conditionalFormatting>
  <conditionalFormatting sqref="AM33">
    <cfRule type="cellIs" dxfId="10622" priority="1069" operator="lessThan">
      <formula>$C$4</formula>
    </cfRule>
  </conditionalFormatting>
  <conditionalFormatting sqref="AM34">
    <cfRule type="cellIs" dxfId="10621" priority="1070" operator="lessThan">
      <formula>$C$4</formula>
    </cfRule>
  </conditionalFormatting>
  <conditionalFormatting sqref="AM35">
    <cfRule type="cellIs" dxfId="10620" priority="1071" operator="lessThan">
      <formula>$C$4</formula>
    </cfRule>
  </conditionalFormatting>
  <conditionalFormatting sqref="AM36">
    <cfRule type="cellIs" dxfId="10619" priority="1072" operator="lessThan">
      <formula>$C$4</formula>
    </cfRule>
  </conditionalFormatting>
  <conditionalFormatting sqref="AM37">
    <cfRule type="cellIs" dxfId="10618" priority="1073" operator="lessThan">
      <formula>$C$4</formula>
    </cfRule>
  </conditionalFormatting>
  <conditionalFormatting sqref="AM38">
    <cfRule type="cellIs" dxfId="10617" priority="1074" operator="lessThan">
      <formula>$C$4</formula>
    </cfRule>
  </conditionalFormatting>
  <conditionalFormatting sqref="AM39">
    <cfRule type="cellIs" dxfId="10616" priority="1075" operator="lessThan">
      <formula>$C$4</formula>
    </cfRule>
  </conditionalFormatting>
  <conditionalFormatting sqref="AM40">
    <cfRule type="cellIs" dxfId="10615" priority="1076" operator="lessThan">
      <formula>$C$4</formula>
    </cfRule>
  </conditionalFormatting>
  <conditionalFormatting sqref="AM41">
    <cfRule type="cellIs" dxfId="10614" priority="1077" operator="lessThan">
      <formula>$C$4</formula>
    </cfRule>
  </conditionalFormatting>
  <conditionalFormatting sqref="AM42">
    <cfRule type="cellIs" dxfId="10613" priority="1078" operator="lessThan">
      <formula>$C$4</formula>
    </cfRule>
  </conditionalFormatting>
  <conditionalFormatting sqref="AM43">
    <cfRule type="cellIs" dxfId="10612" priority="1079" operator="lessThan">
      <formula>$C$4</formula>
    </cfRule>
  </conditionalFormatting>
  <conditionalFormatting sqref="AM44">
    <cfRule type="cellIs" dxfId="10611" priority="1080" operator="lessThan">
      <formula>$C$4</formula>
    </cfRule>
  </conditionalFormatting>
  <conditionalFormatting sqref="AM45">
    <cfRule type="cellIs" dxfId="10610" priority="1081" operator="lessThan">
      <formula>$C$4</formula>
    </cfRule>
  </conditionalFormatting>
  <conditionalFormatting sqref="AM46">
    <cfRule type="cellIs" dxfId="10609" priority="1082" operator="lessThan">
      <formula>$C$4</formula>
    </cfRule>
  </conditionalFormatting>
  <conditionalFormatting sqref="AM47">
    <cfRule type="cellIs" dxfId="10608" priority="1083" operator="lessThan">
      <formula>$C$4</formula>
    </cfRule>
  </conditionalFormatting>
  <conditionalFormatting sqref="AM48">
    <cfRule type="cellIs" dxfId="10607" priority="1084" operator="lessThan">
      <formula>$C$4</formula>
    </cfRule>
  </conditionalFormatting>
  <conditionalFormatting sqref="AM49">
    <cfRule type="cellIs" dxfId="10606" priority="1085" operator="lessThan">
      <formula>$C$4</formula>
    </cfRule>
  </conditionalFormatting>
  <conditionalFormatting sqref="AM50">
    <cfRule type="cellIs" dxfId="10605" priority="1086" operator="lessThan">
      <formula>$C$4</formula>
    </cfRule>
  </conditionalFormatting>
  <conditionalFormatting sqref="AM51">
    <cfRule type="cellIs" dxfId="10604" priority="1087" operator="lessThan">
      <formula>$C$4</formula>
    </cfRule>
  </conditionalFormatting>
  <conditionalFormatting sqref="AM52">
    <cfRule type="cellIs" dxfId="10603" priority="1088" operator="lessThan">
      <formula>$C$4</formula>
    </cfRule>
  </conditionalFormatting>
  <conditionalFormatting sqref="AM53">
    <cfRule type="cellIs" dxfId="10602" priority="1089" operator="lessThan">
      <formula>$C$4</formula>
    </cfRule>
  </conditionalFormatting>
  <conditionalFormatting sqref="AM54">
    <cfRule type="cellIs" dxfId="10601" priority="1090" operator="lessThan">
      <formula>$C$4</formula>
    </cfRule>
  </conditionalFormatting>
  <conditionalFormatting sqref="AM55">
    <cfRule type="cellIs" dxfId="10600" priority="1091" operator="lessThan">
      <formula>$C$4</formula>
    </cfRule>
  </conditionalFormatting>
  <conditionalFormatting sqref="AM56">
    <cfRule type="cellIs" dxfId="10599" priority="1092" operator="lessThan">
      <formula>$C$4</formula>
    </cfRule>
  </conditionalFormatting>
  <conditionalFormatting sqref="AM57">
    <cfRule type="cellIs" dxfId="10598" priority="1093" operator="lessThan">
      <formula>$C$4</formula>
    </cfRule>
  </conditionalFormatting>
  <conditionalFormatting sqref="AM58">
    <cfRule type="cellIs" dxfId="10597" priority="1094" operator="lessThan">
      <formula>$C$4</formula>
    </cfRule>
  </conditionalFormatting>
  <conditionalFormatting sqref="AM59">
    <cfRule type="cellIs" dxfId="10596" priority="1095" operator="lessThan">
      <formula>$C$4</formula>
    </cfRule>
  </conditionalFormatting>
  <conditionalFormatting sqref="AM60">
    <cfRule type="cellIs" dxfId="10595" priority="1096" operator="lessThan">
      <formula>$C$4</formula>
    </cfRule>
  </conditionalFormatting>
  <conditionalFormatting sqref="AN11">
    <cfRule type="cellIs" dxfId="10594" priority="1097" operator="lessThan">
      <formula>$C$4</formula>
    </cfRule>
  </conditionalFormatting>
  <conditionalFormatting sqref="AN12">
    <cfRule type="cellIs" dxfId="10593" priority="1098" operator="lessThan">
      <formula>$C$4</formula>
    </cfRule>
  </conditionalFormatting>
  <conditionalFormatting sqref="AN13">
    <cfRule type="cellIs" dxfId="10592" priority="1099" operator="lessThan">
      <formula>$C$4</formula>
    </cfRule>
  </conditionalFormatting>
  <conditionalFormatting sqref="AN14">
    <cfRule type="cellIs" dxfId="10591" priority="1100" operator="lessThan">
      <formula>$C$4</formula>
    </cfRule>
  </conditionalFormatting>
  <conditionalFormatting sqref="AN15">
    <cfRule type="cellIs" dxfId="10590" priority="1101" operator="lessThan">
      <formula>$C$4</formula>
    </cfRule>
  </conditionalFormatting>
  <conditionalFormatting sqref="AN16">
    <cfRule type="cellIs" dxfId="10589" priority="1102" operator="lessThan">
      <formula>$C$4</formula>
    </cfRule>
  </conditionalFormatting>
  <conditionalFormatting sqref="AN17">
    <cfRule type="cellIs" dxfId="10588" priority="1103" operator="lessThan">
      <formula>$C$4</formula>
    </cfRule>
  </conditionalFormatting>
  <conditionalFormatting sqref="AN18">
    <cfRule type="cellIs" dxfId="10587" priority="1104" operator="lessThan">
      <formula>$C$4</formula>
    </cfRule>
  </conditionalFormatting>
  <conditionalFormatting sqref="AN19">
    <cfRule type="cellIs" dxfId="10586" priority="1105" operator="lessThan">
      <formula>$C$4</formula>
    </cfRule>
  </conditionalFormatting>
  <conditionalFormatting sqref="AN20">
    <cfRule type="cellIs" dxfId="10585" priority="1106" operator="lessThan">
      <formula>$C$4</formula>
    </cfRule>
  </conditionalFormatting>
  <conditionalFormatting sqref="AN21">
    <cfRule type="cellIs" dxfId="10584" priority="1107" operator="lessThan">
      <formula>$C$4</formula>
    </cfRule>
  </conditionalFormatting>
  <conditionalFormatting sqref="AN22">
    <cfRule type="cellIs" dxfId="10583" priority="1108" operator="lessThan">
      <formula>$C$4</formula>
    </cfRule>
  </conditionalFormatting>
  <conditionalFormatting sqref="AN23">
    <cfRule type="cellIs" dxfId="10582" priority="1109" operator="lessThan">
      <formula>$C$4</formula>
    </cfRule>
  </conditionalFormatting>
  <conditionalFormatting sqref="AN24">
    <cfRule type="cellIs" dxfId="10581" priority="1110" operator="lessThan">
      <formula>$C$4</formula>
    </cfRule>
  </conditionalFormatting>
  <conditionalFormatting sqref="AN25">
    <cfRule type="cellIs" dxfId="10580" priority="1111" operator="lessThan">
      <formula>$C$4</formula>
    </cfRule>
  </conditionalFormatting>
  <conditionalFormatting sqref="AN26">
    <cfRule type="cellIs" dxfId="10579" priority="1112" operator="lessThan">
      <formula>$C$4</formula>
    </cfRule>
  </conditionalFormatting>
  <conditionalFormatting sqref="AN27">
    <cfRule type="cellIs" dxfId="10578" priority="1113" operator="lessThan">
      <formula>$C$4</formula>
    </cfRule>
  </conditionalFormatting>
  <conditionalFormatting sqref="AN28">
    <cfRule type="cellIs" dxfId="10577" priority="1114" operator="lessThan">
      <formula>$C$4</formula>
    </cfRule>
  </conditionalFormatting>
  <conditionalFormatting sqref="AN29">
    <cfRule type="cellIs" dxfId="10576" priority="1115" operator="lessThan">
      <formula>$C$4</formula>
    </cfRule>
  </conditionalFormatting>
  <conditionalFormatting sqref="AN30">
    <cfRule type="cellIs" dxfId="10575" priority="1116" operator="lessThan">
      <formula>$C$4</formula>
    </cfRule>
  </conditionalFormatting>
  <conditionalFormatting sqref="AN31">
    <cfRule type="cellIs" dxfId="10574" priority="1117" operator="lessThan">
      <formula>$C$4</formula>
    </cfRule>
  </conditionalFormatting>
  <conditionalFormatting sqref="AN32">
    <cfRule type="cellIs" dxfId="10573" priority="1118" operator="lessThan">
      <formula>$C$4</formula>
    </cfRule>
  </conditionalFormatting>
  <conditionalFormatting sqref="AN33">
    <cfRule type="cellIs" dxfId="10572" priority="1119" operator="lessThan">
      <formula>$C$4</formula>
    </cfRule>
  </conditionalFormatting>
  <conditionalFormatting sqref="AN34">
    <cfRule type="cellIs" dxfId="10571" priority="1120" operator="lessThan">
      <formula>$C$4</formula>
    </cfRule>
  </conditionalFormatting>
  <conditionalFormatting sqref="AN35">
    <cfRule type="cellIs" dxfId="10570" priority="1121" operator="lessThan">
      <formula>$C$4</formula>
    </cfRule>
  </conditionalFormatting>
  <conditionalFormatting sqref="AN36">
    <cfRule type="cellIs" dxfId="10569" priority="1122" operator="lessThan">
      <formula>$C$4</formula>
    </cfRule>
  </conditionalFormatting>
  <conditionalFormatting sqref="AN37">
    <cfRule type="cellIs" dxfId="10568" priority="1123" operator="lessThan">
      <formula>$C$4</formula>
    </cfRule>
  </conditionalFormatting>
  <conditionalFormatting sqref="AN38">
    <cfRule type="cellIs" dxfId="10567" priority="1124" operator="lessThan">
      <formula>$C$4</formula>
    </cfRule>
  </conditionalFormatting>
  <conditionalFormatting sqref="AN39">
    <cfRule type="cellIs" dxfId="10566" priority="1125" operator="lessThan">
      <formula>$C$4</formula>
    </cfRule>
  </conditionalFormatting>
  <conditionalFormatting sqref="AN40">
    <cfRule type="cellIs" dxfId="10565" priority="1126" operator="lessThan">
      <formula>$C$4</formula>
    </cfRule>
  </conditionalFormatting>
  <conditionalFormatting sqref="AN41">
    <cfRule type="cellIs" dxfId="10564" priority="1127" operator="lessThan">
      <formula>$C$4</formula>
    </cfRule>
  </conditionalFormatting>
  <conditionalFormatting sqref="AN42">
    <cfRule type="cellIs" dxfId="10563" priority="1128" operator="lessThan">
      <formula>$C$4</formula>
    </cfRule>
  </conditionalFormatting>
  <conditionalFormatting sqref="AN43">
    <cfRule type="cellIs" dxfId="10562" priority="1129" operator="lessThan">
      <formula>$C$4</formula>
    </cfRule>
  </conditionalFormatting>
  <conditionalFormatting sqref="AN44">
    <cfRule type="cellIs" dxfId="10561" priority="1130" operator="lessThan">
      <formula>$C$4</formula>
    </cfRule>
  </conditionalFormatting>
  <conditionalFormatting sqref="AN45">
    <cfRule type="cellIs" dxfId="10560" priority="1131" operator="lessThan">
      <formula>$C$4</formula>
    </cfRule>
  </conditionalFormatting>
  <conditionalFormatting sqref="AN46">
    <cfRule type="cellIs" dxfId="10559" priority="1132" operator="lessThan">
      <formula>$C$4</formula>
    </cfRule>
  </conditionalFormatting>
  <conditionalFormatting sqref="AN47">
    <cfRule type="cellIs" dxfId="10558" priority="1133" operator="lessThan">
      <formula>$C$4</formula>
    </cfRule>
  </conditionalFormatting>
  <conditionalFormatting sqref="AN48">
    <cfRule type="cellIs" dxfId="10557" priority="1134" operator="lessThan">
      <formula>$C$4</formula>
    </cfRule>
  </conditionalFormatting>
  <conditionalFormatting sqref="AN49">
    <cfRule type="cellIs" dxfId="10556" priority="1135" operator="lessThan">
      <formula>$C$4</formula>
    </cfRule>
  </conditionalFormatting>
  <conditionalFormatting sqref="AN50">
    <cfRule type="cellIs" dxfId="10555" priority="1136" operator="lessThan">
      <formula>$C$4</formula>
    </cfRule>
  </conditionalFormatting>
  <conditionalFormatting sqref="AN51">
    <cfRule type="cellIs" dxfId="10554" priority="1137" operator="lessThan">
      <formula>$C$4</formula>
    </cfRule>
  </conditionalFormatting>
  <conditionalFormatting sqref="AN52">
    <cfRule type="cellIs" dxfId="10553" priority="1138" operator="lessThan">
      <formula>$C$4</formula>
    </cfRule>
  </conditionalFormatting>
  <conditionalFormatting sqref="AN53">
    <cfRule type="cellIs" dxfId="10552" priority="1139" operator="lessThan">
      <formula>$C$4</formula>
    </cfRule>
  </conditionalFormatting>
  <conditionalFormatting sqref="AN54">
    <cfRule type="cellIs" dxfId="10551" priority="1140" operator="lessThan">
      <formula>$C$4</formula>
    </cfRule>
  </conditionalFormatting>
  <conditionalFormatting sqref="AN55">
    <cfRule type="cellIs" dxfId="10550" priority="1141" operator="lessThan">
      <formula>$C$4</formula>
    </cfRule>
  </conditionalFormatting>
  <conditionalFormatting sqref="AN56">
    <cfRule type="cellIs" dxfId="10549" priority="1142" operator="lessThan">
      <formula>$C$4</formula>
    </cfRule>
  </conditionalFormatting>
  <conditionalFormatting sqref="AN57">
    <cfRule type="cellIs" dxfId="10548" priority="1143" operator="lessThan">
      <formula>$C$4</formula>
    </cfRule>
  </conditionalFormatting>
  <conditionalFormatting sqref="AN58">
    <cfRule type="cellIs" dxfId="10547" priority="1144" operator="lessThan">
      <formula>$C$4</formula>
    </cfRule>
  </conditionalFormatting>
  <conditionalFormatting sqref="AN59">
    <cfRule type="cellIs" dxfId="10546" priority="1145" operator="lessThan">
      <formula>$C$4</formula>
    </cfRule>
  </conditionalFormatting>
  <conditionalFormatting sqref="AN60">
    <cfRule type="cellIs" dxfId="10545" priority="1146" operator="lessThan">
      <formula>$C$4</formula>
    </cfRule>
  </conditionalFormatting>
  <conditionalFormatting sqref="AO11">
    <cfRule type="cellIs" dxfId="10544" priority="1147" operator="lessThan">
      <formula>$C$4</formula>
    </cfRule>
  </conditionalFormatting>
  <conditionalFormatting sqref="AO12">
    <cfRule type="cellIs" dxfId="10543" priority="1148" operator="lessThan">
      <formula>$C$4</formula>
    </cfRule>
  </conditionalFormatting>
  <conditionalFormatting sqref="AO13">
    <cfRule type="cellIs" dxfId="10542" priority="1149" operator="lessThan">
      <formula>$C$4</formula>
    </cfRule>
  </conditionalFormatting>
  <conditionalFormatting sqref="AO14">
    <cfRule type="cellIs" dxfId="10541" priority="1150" operator="lessThan">
      <formula>$C$4</formula>
    </cfRule>
  </conditionalFormatting>
  <conditionalFormatting sqref="AO15">
    <cfRule type="cellIs" dxfId="10540" priority="1151" operator="lessThan">
      <formula>$C$4</formula>
    </cfRule>
  </conditionalFormatting>
  <conditionalFormatting sqref="AO16">
    <cfRule type="cellIs" dxfId="10539" priority="1152" operator="lessThan">
      <formula>$C$4</formula>
    </cfRule>
  </conditionalFormatting>
  <conditionalFormatting sqref="AO17">
    <cfRule type="cellIs" dxfId="10538" priority="1153" operator="lessThan">
      <formula>$C$4</formula>
    </cfRule>
  </conditionalFormatting>
  <conditionalFormatting sqref="AO18">
    <cfRule type="cellIs" dxfId="10537" priority="1154" operator="lessThan">
      <formula>$C$4</formula>
    </cfRule>
  </conditionalFormatting>
  <conditionalFormatting sqref="AO19">
    <cfRule type="cellIs" dxfId="10536" priority="1155" operator="lessThan">
      <formula>$C$4</formula>
    </cfRule>
  </conditionalFormatting>
  <conditionalFormatting sqref="AO20">
    <cfRule type="cellIs" dxfId="10535" priority="1156" operator="lessThan">
      <formula>$C$4</formula>
    </cfRule>
  </conditionalFormatting>
  <conditionalFormatting sqref="AO21">
    <cfRule type="cellIs" dxfId="10534" priority="1157" operator="lessThan">
      <formula>$C$4</formula>
    </cfRule>
  </conditionalFormatting>
  <conditionalFormatting sqref="AO22">
    <cfRule type="cellIs" dxfId="10533" priority="1158" operator="lessThan">
      <formula>$C$4</formula>
    </cfRule>
  </conditionalFormatting>
  <conditionalFormatting sqref="AO23">
    <cfRule type="cellIs" dxfId="10532" priority="1159" operator="lessThan">
      <formula>$C$4</formula>
    </cfRule>
  </conditionalFormatting>
  <conditionalFormatting sqref="AO24">
    <cfRule type="cellIs" dxfId="10531" priority="1160" operator="lessThan">
      <formula>$C$4</formula>
    </cfRule>
  </conditionalFormatting>
  <conditionalFormatting sqref="AO25">
    <cfRule type="cellIs" dxfId="10530" priority="1161" operator="lessThan">
      <formula>$C$4</formula>
    </cfRule>
  </conditionalFormatting>
  <conditionalFormatting sqref="AO26">
    <cfRule type="cellIs" dxfId="10529" priority="1162" operator="lessThan">
      <formula>$C$4</formula>
    </cfRule>
  </conditionalFormatting>
  <conditionalFormatting sqref="AO27">
    <cfRule type="cellIs" dxfId="10528" priority="1163" operator="lessThan">
      <formula>$C$4</formula>
    </cfRule>
  </conditionalFormatting>
  <conditionalFormatting sqref="AO28">
    <cfRule type="cellIs" dxfId="10527" priority="1164" operator="lessThan">
      <formula>$C$4</formula>
    </cfRule>
  </conditionalFormatting>
  <conditionalFormatting sqref="AO29">
    <cfRule type="cellIs" dxfId="10526" priority="1165" operator="lessThan">
      <formula>$C$4</formula>
    </cfRule>
  </conditionalFormatting>
  <conditionalFormatting sqref="AO30">
    <cfRule type="cellIs" dxfId="10525" priority="1166" operator="lessThan">
      <formula>$C$4</formula>
    </cfRule>
  </conditionalFormatting>
  <conditionalFormatting sqref="AO31">
    <cfRule type="cellIs" dxfId="10524" priority="1167" operator="lessThan">
      <formula>$C$4</formula>
    </cfRule>
  </conditionalFormatting>
  <conditionalFormatting sqref="AO32">
    <cfRule type="cellIs" dxfId="10523" priority="1168" operator="lessThan">
      <formula>$C$4</formula>
    </cfRule>
  </conditionalFormatting>
  <conditionalFormatting sqref="AO33">
    <cfRule type="cellIs" dxfId="10522" priority="1169" operator="lessThan">
      <formula>$C$4</formula>
    </cfRule>
  </conditionalFormatting>
  <conditionalFormatting sqref="AO34">
    <cfRule type="cellIs" dxfId="10521" priority="1170" operator="lessThan">
      <formula>$C$4</formula>
    </cfRule>
  </conditionalFormatting>
  <conditionalFormatting sqref="AO35">
    <cfRule type="cellIs" dxfId="10520" priority="1171" operator="lessThan">
      <formula>$C$4</formula>
    </cfRule>
  </conditionalFormatting>
  <conditionalFormatting sqref="AO36">
    <cfRule type="cellIs" dxfId="10519" priority="1172" operator="lessThan">
      <formula>$C$4</formula>
    </cfRule>
  </conditionalFormatting>
  <conditionalFormatting sqref="AO37">
    <cfRule type="cellIs" dxfId="10518" priority="1173" operator="lessThan">
      <formula>$C$4</formula>
    </cfRule>
  </conditionalFormatting>
  <conditionalFormatting sqref="AO38">
    <cfRule type="cellIs" dxfId="10517" priority="1174" operator="lessThan">
      <formula>$C$4</formula>
    </cfRule>
  </conditionalFormatting>
  <conditionalFormatting sqref="AO39">
    <cfRule type="cellIs" dxfId="10516" priority="1175" operator="lessThan">
      <formula>$C$4</formula>
    </cfRule>
  </conditionalFormatting>
  <conditionalFormatting sqref="AO40">
    <cfRule type="cellIs" dxfId="10515" priority="1176" operator="lessThan">
      <formula>$C$4</formula>
    </cfRule>
  </conditionalFormatting>
  <conditionalFormatting sqref="AO41">
    <cfRule type="cellIs" dxfId="10514" priority="1177" operator="lessThan">
      <formula>$C$4</formula>
    </cfRule>
  </conditionalFormatting>
  <conditionalFormatting sqref="AO42">
    <cfRule type="cellIs" dxfId="10513" priority="1178" operator="lessThan">
      <formula>$C$4</formula>
    </cfRule>
  </conditionalFormatting>
  <conditionalFormatting sqref="AO43">
    <cfRule type="cellIs" dxfId="10512" priority="1179" operator="lessThan">
      <formula>$C$4</formula>
    </cfRule>
  </conditionalFormatting>
  <conditionalFormatting sqref="AO44">
    <cfRule type="cellIs" dxfId="10511" priority="1180" operator="lessThan">
      <formula>$C$4</formula>
    </cfRule>
  </conditionalFormatting>
  <conditionalFormatting sqref="AO45">
    <cfRule type="cellIs" dxfId="10510" priority="1181" operator="lessThan">
      <formula>$C$4</formula>
    </cfRule>
  </conditionalFormatting>
  <conditionalFormatting sqref="AO46">
    <cfRule type="cellIs" dxfId="10509" priority="1182" operator="lessThan">
      <formula>$C$4</formula>
    </cfRule>
  </conditionalFormatting>
  <conditionalFormatting sqref="AO47">
    <cfRule type="cellIs" dxfId="10508" priority="1183" operator="lessThan">
      <formula>$C$4</formula>
    </cfRule>
  </conditionalFormatting>
  <conditionalFormatting sqref="AO48">
    <cfRule type="cellIs" dxfId="10507" priority="1184" operator="lessThan">
      <formula>$C$4</formula>
    </cfRule>
  </conditionalFormatting>
  <conditionalFormatting sqref="AO49">
    <cfRule type="cellIs" dxfId="10506" priority="1185" operator="lessThan">
      <formula>$C$4</formula>
    </cfRule>
  </conditionalFormatting>
  <conditionalFormatting sqref="AO50">
    <cfRule type="cellIs" dxfId="10505" priority="1186" operator="lessThan">
      <formula>$C$4</formula>
    </cfRule>
  </conditionalFormatting>
  <conditionalFormatting sqref="AO51">
    <cfRule type="cellIs" dxfId="10504" priority="1187" operator="lessThan">
      <formula>$C$4</formula>
    </cfRule>
  </conditionalFormatting>
  <conditionalFormatting sqref="AO52">
    <cfRule type="cellIs" dxfId="10503" priority="1188" operator="lessThan">
      <formula>$C$4</formula>
    </cfRule>
  </conditionalFormatting>
  <conditionalFormatting sqref="AO53">
    <cfRule type="cellIs" dxfId="10502" priority="1189" operator="lessThan">
      <formula>$C$4</formula>
    </cfRule>
  </conditionalFormatting>
  <conditionalFormatting sqref="AO54">
    <cfRule type="cellIs" dxfId="10501" priority="1190" operator="lessThan">
      <formula>$C$4</formula>
    </cfRule>
  </conditionalFormatting>
  <conditionalFormatting sqref="AO55">
    <cfRule type="cellIs" dxfId="10500" priority="1191" operator="lessThan">
      <formula>$C$4</formula>
    </cfRule>
  </conditionalFormatting>
  <conditionalFormatting sqref="AO56">
    <cfRule type="cellIs" dxfId="10499" priority="1192" operator="lessThan">
      <formula>$C$4</formula>
    </cfRule>
  </conditionalFormatting>
  <conditionalFormatting sqref="AO57">
    <cfRule type="cellIs" dxfId="10498" priority="1193" operator="lessThan">
      <formula>$C$4</formula>
    </cfRule>
  </conditionalFormatting>
  <conditionalFormatting sqref="AO58">
    <cfRule type="cellIs" dxfId="10497" priority="1194" operator="lessThan">
      <formula>$C$4</formula>
    </cfRule>
  </conditionalFormatting>
  <conditionalFormatting sqref="AO59">
    <cfRule type="cellIs" dxfId="10496" priority="1195" operator="lessThan">
      <formula>$C$4</formula>
    </cfRule>
  </conditionalFormatting>
  <conditionalFormatting sqref="AO60">
    <cfRule type="cellIs" dxfId="10495" priority="1196" operator="lessThan">
      <formula>$C$4</formula>
    </cfRule>
  </conditionalFormatting>
  <conditionalFormatting sqref="AP11">
    <cfRule type="cellIs" dxfId="10494" priority="1197" operator="lessThan">
      <formula>$C$4</formula>
    </cfRule>
  </conditionalFormatting>
  <conditionalFormatting sqref="AP12">
    <cfRule type="cellIs" dxfId="10493" priority="1198" operator="lessThan">
      <formula>$C$4</formula>
    </cfRule>
  </conditionalFormatting>
  <conditionalFormatting sqref="AP13">
    <cfRule type="cellIs" dxfId="10492" priority="1199" operator="lessThan">
      <formula>$C$4</formula>
    </cfRule>
  </conditionalFormatting>
  <conditionalFormatting sqref="AP14">
    <cfRule type="cellIs" dxfId="10491" priority="1200" operator="lessThan">
      <formula>$C$4</formula>
    </cfRule>
  </conditionalFormatting>
  <conditionalFormatting sqref="AP15">
    <cfRule type="cellIs" dxfId="10490" priority="1201" operator="lessThan">
      <formula>$C$4</formula>
    </cfRule>
  </conditionalFormatting>
  <conditionalFormatting sqref="AP16">
    <cfRule type="cellIs" dxfId="10489" priority="1202" operator="lessThan">
      <formula>$C$4</formula>
    </cfRule>
  </conditionalFormatting>
  <conditionalFormatting sqref="AP17">
    <cfRule type="cellIs" dxfId="10488" priority="1203" operator="lessThan">
      <formula>$C$4</formula>
    </cfRule>
  </conditionalFormatting>
  <conditionalFormatting sqref="AP18">
    <cfRule type="cellIs" dxfId="10487" priority="1204" operator="lessThan">
      <formula>$C$4</formula>
    </cfRule>
  </conditionalFormatting>
  <conditionalFormatting sqref="AP19">
    <cfRule type="cellIs" dxfId="10486" priority="1205" operator="lessThan">
      <formula>$C$4</formula>
    </cfRule>
  </conditionalFormatting>
  <conditionalFormatting sqref="AP20">
    <cfRule type="cellIs" dxfId="10485" priority="1206" operator="lessThan">
      <formula>$C$4</formula>
    </cfRule>
  </conditionalFormatting>
  <conditionalFormatting sqref="AP21">
    <cfRule type="cellIs" dxfId="10484" priority="1207" operator="lessThan">
      <formula>$C$4</formula>
    </cfRule>
  </conditionalFormatting>
  <conditionalFormatting sqref="AP22">
    <cfRule type="cellIs" dxfId="10483" priority="1208" operator="lessThan">
      <formula>$C$4</formula>
    </cfRule>
  </conditionalFormatting>
  <conditionalFormatting sqref="AP23">
    <cfRule type="cellIs" dxfId="10482" priority="1209" operator="lessThan">
      <formula>$C$4</formula>
    </cfRule>
  </conditionalFormatting>
  <conditionalFormatting sqref="AP24">
    <cfRule type="cellIs" dxfId="10481" priority="1210" operator="lessThan">
      <formula>$C$4</formula>
    </cfRule>
  </conditionalFormatting>
  <conditionalFormatting sqref="AP25">
    <cfRule type="cellIs" dxfId="10480" priority="1211" operator="lessThan">
      <formula>$C$4</formula>
    </cfRule>
  </conditionalFormatting>
  <conditionalFormatting sqref="AP26">
    <cfRule type="cellIs" dxfId="10479" priority="1212" operator="lessThan">
      <formula>$C$4</formula>
    </cfRule>
  </conditionalFormatting>
  <conditionalFormatting sqref="AP27">
    <cfRule type="cellIs" dxfId="10478" priority="1213" operator="lessThan">
      <formula>$C$4</formula>
    </cfRule>
  </conditionalFormatting>
  <conditionalFormatting sqref="AP28">
    <cfRule type="cellIs" dxfId="10477" priority="1214" operator="lessThan">
      <formula>$C$4</formula>
    </cfRule>
  </conditionalFormatting>
  <conditionalFormatting sqref="AP29">
    <cfRule type="cellIs" dxfId="10476" priority="1215" operator="lessThan">
      <formula>$C$4</formula>
    </cfRule>
  </conditionalFormatting>
  <conditionalFormatting sqref="AP30">
    <cfRule type="cellIs" dxfId="10475" priority="1216" operator="lessThan">
      <formula>$C$4</formula>
    </cfRule>
  </conditionalFormatting>
  <conditionalFormatting sqref="AP31">
    <cfRule type="cellIs" dxfId="10474" priority="1217" operator="lessThan">
      <formula>$C$4</formula>
    </cfRule>
  </conditionalFormatting>
  <conditionalFormatting sqref="AP32">
    <cfRule type="cellIs" dxfId="10473" priority="1218" operator="lessThan">
      <formula>$C$4</formula>
    </cfRule>
  </conditionalFormatting>
  <conditionalFormatting sqref="AP33">
    <cfRule type="cellIs" dxfId="10472" priority="1219" operator="lessThan">
      <formula>$C$4</formula>
    </cfRule>
  </conditionalFormatting>
  <conditionalFormatting sqref="AP34">
    <cfRule type="cellIs" dxfId="10471" priority="1220" operator="lessThan">
      <formula>$C$4</formula>
    </cfRule>
  </conditionalFormatting>
  <conditionalFormatting sqref="AP35">
    <cfRule type="cellIs" dxfId="10470" priority="1221" operator="lessThan">
      <formula>$C$4</formula>
    </cfRule>
  </conditionalFormatting>
  <conditionalFormatting sqref="AP36">
    <cfRule type="cellIs" dxfId="10469" priority="1222" operator="lessThan">
      <formula>$C$4</formula>
    </cfRule>
  </conditionalFormatting>
  <conditionalFormatting sqref="AP37">
    <cfRule type="cellIs" dxfId="10468" priority="1223" operator="lessThan">
      <formula>$C$4</formula>
    </cfRule>
  </conditionalFormatting>
  <conditionalFormatting sqref="AP38">
    <cfRule type="cellIs" dxfId="10467" priority="1224" operator="lessThan">
      <formula>$C$4</formula>
    </cfRule>
  </conditionalFormatting>
  <conditionalFormatting sqref="AP39">
    <cfRule type="cellIs" dxfId="10466" priority="1225" operator="lessThan">
      <formula>$C$4</formula>
    </cfRule>
  </conditionalFormatting>
  <conditionalFormatting sqref="AP40">
    <cfRule type="cellIs" dxfId="10465" priority="1226" operator="lessThan">
      <formula>$C$4</formula>
    </cfRule>
  </conditionalFormatting>
  <conditionalFormatting sqref="AP41">
    <cfRule type="cellIs" dxfId="10464" priority="1227" operator="lessThan">
      <formula>$C$4</formula>
    </cfRule>
  </conditionalFormatting>
  <conditionalFormatting sqref="AP42">
    <cfRule type="cellIs" dxfId="10463" priority="1228" operator="lessThan">
      <formula>$C$4</formula>
    </cfRule>
  </conditionalFormatting>
  <conditionalFormatting sqref="AP43">
    <cfRule type="cellIs" dxfId="10462" priority="1229" operator="lessThan">
      <formula>$C$4</formula>
    </cfRule>
  </conditionalFormatting>
  <conditionalFormatting sqref="AP44">
    <cfRule type="cellIs" dxfId="10461" priority="1230" operator="lessThan">
      <formula>$C$4</formula>
    </cfRule>
  </conditionalFormatting>
  <conditionalFormatting sqref="AP45">
    <cfRule type="cellIs" dxfId="10460" priority="1231" operator="lessThan">
      <formula>$C$4</formula>
    </cfRule>
  </conditionalFormatting>
  <conditionalFormatting sqref="AP46">
    <cfRule type="cellIs" dxfId="10459" priority="1232" operator="lessThan">
      <formula>$C$4</formula>
    </cfRule>
  </conditionalFormatting>
  <conditionalFormatting sqref="AP47">
    <cfRule type="cellIs" dxfId="10458" priority="1233" operator="lessThan">
      <formula>$C$4</formula>
    </cfRule>
  </conditionalFormatting>
  <conditionalFormatting sqref="AP48">
    <cfRule type="cellIs" dxfId="10457" priority="1234" operator="lessThan">
      <formula>$C$4</formula>
    </cfRule>
  </conditionalFormatting>
  <conditionalFormatting sqref="AP49">
    <cfRule type="cellIs" dxfId="10456" priority="1235" operator="lessThan">
      <formula>$C$4</formula>
    </cfRule>
  </conditionalFormatting>
  <conditionalFormatting sqref="AP50">
    <cfRule type="cellIs" dxfId="10455" priority="1236" operator="lessThan">
      <formula>$C$4</formula>
    </cfRule>
  </conditionalFormatting>
  <conditionalFormatting sqref="AP51">
    <cfRule type="cellIs" dxfId="10454" priority="1237" operator="lessThan">
      <formula>$C$4</formula>
    </cfRule>
  </conditionalFormatting>
  <conditionalFormatting sqref="AP52">
    <cfRule type="cellIs" dxfId="10453" priority="1238" operator="lessThan">
      <formula>$C$4</formula>
    </cfRule>
  </conditionalFormatting>
  <conditionalFormatting sqref="AP53">
    <cfRule type="cellIs" dxfId="10452" priority="1239" operator="lessThan">
      <formula>$C$4</formula>
    </cfRule>
  </conditionalFormatting>
  <conditionalFormatting sqref="AP54">
    <cfRule type="cellIs" dxfId="10451" priority="1240" operator="lessThan">
      <formula>$C$4</formula>
    </cfRule>
  </conditionalFormatting>
  <conditionalFormatting sqref="AP55">
    <cfRule type="cellIs" dxfId="10450" priority="1241" operator="lessThan">
      <formula>$C$4</formula>
    </cfRule>
  </conditionalFormatting>
  <conditionalFormatting sqref="AP56">
    <cfRule type="cellIs" dxfId="10449" priority="1242" operator="lessThan">
      <formula>$C$4</formula>
    </cfRule>
  </conditionalFormatting>
  <conditionalFormatting sqref="AP57">
    <cfRule type="cellIs" dxfId="10448" priority="1243" operator="lessThan">
      <formula>$C$4</formula>
    </cfRule>
  </conditionalFormatting>
  <conditionalFormatting sqref="AP58">
    <cfRule type="cellIs" dxfId="10447" priority="1244" operator="lessThan">
      <formula>$C$4</formula>
    </cfRule>
  </conditionalFormatting>
  <conditionalFormatting sqref="AP59">
    <cfRule type="cellIs" dxfId="10446" priority="1245" operator="lessThan">
      <formula>$C$4</formula>
    </cfRule>
  </conditionalFormatting>
  <conditionalFormatting sqref="AP60">
    <cfRule type="cellIs" dxfId="10445" priority="1246" operator="lessThan">
      <formula>$C$4</formula>
    </cfRule>
  </conditionalFormatting>
  <conditionalFormatting sqref="AQ11">
    <cfRule type="cellIs" dxfId="10444" priority="1247" operator="lessThan">
      <formula>$C$4</formula>
    </cfRule>
  </conditionalFormatting>
  <conditionalFormatting sqref="AQ12">
    <cfRule type="cellIs" dxfId="10443" priority="1248" operator="lessThan">
      <formula>$C$4</formula>
    </cfRule>
  </conditionalFormatting>
  <conditionalFormatting sqref="AQ13">
    <cfRule type="cellIs" dxfId="10442" priority="1249" operator="lessThan">
      <formula>$C$4</formula>
    </cfRule>
  </conditionalFormatting>
  <conditionalFormatting sqref="AQ14">
    <cfRule type="cellIs" dxfId="10441" priority="1250" operator="lessThan">
      <formula>$C$4</formula>
    </cfRule>
  </conditionalFormatting>
  <conditionalFormatting sqref="AQ15">
    <cfRule type="cellIs" dxfId="10440" priority="1251" operator="lessThan">
      <formula>$C$4</formula>
    </cfRule>
  </conditionalFormatting>
  <conditionalFormatting sqref="AQ16">
    <cfRule type="cellIs" dxfId="10439" priority="1252" operator="lessThan">
      <formula>$C$4</formula>
    </cfRule>
  </conditionalFormatting>
  <conditionalFormatting sqref="AQ17">
    <cfRule type="cellIs" dxfId="10438" priority="1253" operator="lessThan">
      <formula>$C$4</formula>
    </cfRule>
  </conditionalFormatting>
  <conditionalFormatting sqref="AQ18">
    <cfRule type="cellIs" dxfId="10437" priority="1254" operator="lessThan">
      <formula>$C$4</formula>
    </cfRule>
  </conditionalFormatting>
  <conditionalFormatting sqref="AQ19">
    <cfRule type="cellIs" dxfId="10436" priority="1255" operator="lessThan">
      <formula>$C$4</formula>
    </cfRule>
  </conditionalFormatting>
  <conditionalFormatting sqref="AQ20">
    <cfRule type="cellIs" dxfId="10435" priority="1256" operator="lessThan">
      <formula>$C$4</formula>
    </cfRule>
  </conditionalFormatting>
  <conditionalFormatting sqref="AQ21">
    <cfRule type="cellIs" dxfId="10434" priority="1257" operator="lessThan">
      <formula>$C$4</formula>
    </cfRule>
  </conditionalFormatting>
  <conditionalFormatting sqref="AQ22">
    <cfRule type="cellIs" dxfId="10433" priority="1258" operator="lessThan">
      <formula>$C$4</formula>
    </cfRule>
  </conditionalFormatting>
  <conditionalFormatting sqref="AQ23">
    <cfRule type="cellIs" dxfId="10432" priority="1259" operator="lessThan">
      <formula>$C$4</formula>
    </cfRule>
  </conditionalFormatting>
  <conditionalFormatting sqref="AQ24">
    <cfRule type="cellIs" dxfId="10431" priority="1260" operator="lessThan">
      <formula>$C$4</formula>
    </cfRule>
  </conditionalFormatting>
  <conditionalFormatting sqref="AQ25">
    <cfRule type="cellIs" dxfId="10430" priority="1261" operator="lessThan">
      <formula>$C$4</formula>
    </cfRule>
  </conditionalFormatting>
  <conditionalFormatting sqref="AQ26">
    <cfRule type="cellIs" dxfId="10429" priority="1262" operator="lessThan">
      <formula>$C$4</formula>
    </cfRule>
  </conditionalFormatting>
  <conditionalFormatting sqref="AQ27">
    <cfRule type="cellIs" dxfId="10428" priority="1263" operator="lessThan">
      <formula>$C$4</formula>
    </cfRule>
  </conditionalFormatting>
  <conditionalFormatting sqref="AQ28">
    <cfRule type="cellIs" dxfId="10427" priority="1264" operator="lessThan">
      <formula>$C$4</formula>
    </cfRule>
  </conditionalFormatting>
  <conditionalFormatting sqref="AQ29">
    <cfRule type="cellIs" dxfId="10426" priority="1265" operator="lessThan">
      <formula>$C$4</formula>
    </cfRule>
  </conditionalFormatting>
  <conditionalFormatting sqref="AQ30">
    <cfRule type="cellIs" dxfId="10425" priority="1266" operator="lessThan">
      <formula>$C$4</formula>
    </cfRule>
  </conditionalFormatting>
  <conditionalFormatting sqref="AQ31">
    <cfRule type="cellIs" dxfId="10424" priority="1267" operator="lessThan">
      <formula>$C$4</formula>
    </cfRule>
  </conditionalFormatting>
  <conditionalFormatting sqref="AQ32">
    <cfRule type="cellIs" dxfId="10423" priority="1268" operator="lessThan">
      <formula>$C$4</formula>
    </cfRule>
  </conditionalFormatting>
  <conditionalFormatting sqref="AQ33">
    <cfRule type="cellIs" dxfId="10422" priority="1269" operator="lessThan">
      <formula>$C$4</formula>
    </cfRule>
  </conditionalFormatting>
  <conditionalFormatting sqref="AQ34">
    <cfRule type="cellIs" dxfId="10421" priority="1270" operator="lessThan">
      <formula>$C$4</formula>
    </cfRule>
  </conditionalFormatting>
  <conditionalFormatting sqref="AQ35">
    <cfRule type="cellIs" dxfId="10420" priority="1271" operator="lessThan">
      <formula>$C$4</formula>
    </cfRule>
  </conditionalFormatting>
  <conditionalFormatting sqref="AQ36">
    <cfRule type="cellIs" dxfId="10419" priority="1272" operator="lessThan">
      <formula>$C$4</formula>
    </cfRule>
  </conditionalFormatting>
  <conditionalFormatting sqref="AQ37">
    <cfRule type="cellIs" dxfId="10418" priority="1273" operator="lessThan">
      <formula>$C$4</formula>
    </cfRule>
  </conditionalFormatting>
  <conditionalFormatting sqref="AQ38">
    <cfRule type="cellIs" dxfId="10417" priority="1274" operator="lessThan">
      <formula>$C$4</formula>
    </cfRule>
  </conditionalFormatting>
  <conditionalFormatting sqref="AQ39">
    <cfRule type="cellIs" dxfId="10416" priority="1275" operator="lessThan">
      <formula>$C$4</formula>
    </cfRule>
  </conditionalFormatting>
  <conditionalFormatting sqref="AQ40">
    <cfRule type="cellIs" dxfId="10415" priority="1276" operator="lessThan">
      <formula>$C$4</formula>
    </cfRule>
  </conditionalFormatting>
  <conditionalFormatting sqref="AQ41">
    <cfRule type="cellIs" dxfId="10414" priority="1277" operator="lessThan">
      <formula>$C$4</formula>
    </cfRule>
  </conditionalFormatting>
  <conditionalFormatting sqref="AQ42">
    <cfRule type="cellIs" dxfId="10413" priority="1278" operator="lessThan">
      <formula>$C$4</formula>
    </cfRule>
  </conditionalFormatting>
  <conditionalFormatting sqref="AQ43">
    <cfRule type="cellIs" dxfId="10412" priority="1279" operator="lessThan">
      <formula>$C$4</formula>
    </cfRule>
  </conditionalFormatting>
  <conditionalFormatting sqref="AQ44">
    <cfRule type="cellIs" dxfId="10411" priority="1280" operator="lessThan">
      <formula>$C$4</formula>
    </cfRule>
  </conditionalFormatting>
  <conditionalFormatting sqref="AQ45">
    <cfRule type="cellIs" dxfId="10410" priority="1281" operator="lessThan">
      <formula>$C$4</formula>
    </cfRule>
  </conditionalFormatting>
  <conditionalFormatting sqref="AQ46">
    <cfRule type="cellIs" dxfId="10409" priority="1282" operator="lessThan">
      <formula>$C$4</formula>
    </cfRule>
  </conditionalFormatting>
  <conditionalFormatting sqref="AQ47">
    <cfRule type="cellIs" dxfId="10408" priority="1283" operator="lessThan">
      <formula>$C$4</formula>
    </cfRule>
  </conditionalFormatting>
  <conditionalFormatting sqref="AQ48">
    <cfRule type="cellIs" dxfId="10407" priority="1284" operator="lessThan">
      <formula>$C$4</formula>
    </cfRule>
  </conditionalFormatting>
  <conditionalFormatting sqref="AQ49">
    <cfRule type="cellIs" dxfId="10406" priority="1285" operator="lessThan">
      <formula>$C$4</formula>
    </cfRule>
  </conditionalFormatting>
  <conditionalFormatting sqref="AQ50">
    <cfRule type="cellIs" dxfId="10405" priority="1286" operator="lessThan">
      <formula>$C$4</formula>
    </cfRule>
  </conditionalFormatting>
  <conditionalFormatting sqref="AQ51">
    <cfRule type="cellIs" dxfId="10404" priority="1287" operator="lessThan">
      <formula>$C$4</formula>
    </cfRule>
  </conditionalFormatting>
  <conditionalFormatting sqref="AQ52">
    <cfRule type="cellIs" dxfId="10403" priority="1288" operator="lessThan">
      <formula>$C$4</formula>
    </cfRule>
  </conditionalFormatting>
  <conditionalFormatting sqref="AQ53">
    <cfRule type="cellIs" dxfId="10402" priority="1289" operator="lessThan">
      <formula>$C$4</formula>
    </cfRule>
  </conditionalFormatting>
  <conditionalFormatting sqref="AQ54">
    <cfRule type="cellIs" dxfId="10401" priority="1290" operator="lessThan">
      <formula>$C$4</formula>
    </cfRule>
  </conditionalFormatting>
  <conditionalFormatting sqref="AQ55">
    <cfRule type="cellIs" dxfId="10400" priority="1291" operator="lessThan">
      <formula>$C$4</formula>
    </cfRule>
  </conditionalFormatting>
  <conditionalFormatting sqref="AQ56">
    <cfRule type="cellIs" dxfId="10399" priority="1292" operator="lessThan">
      <formula>$C$4</formula>
    </cfRule>
  </conditionalFormatting>
  <conditionalFormatting sqref="AQ57">
    <cfRule type="cellIs" dxfId="10398" priority="1293" operator="lessThan">
      <formula>$C$4</formula>
    </cfRule>
  </conditionalFormatting>
  <conditionalFormatting sqref="AQ58">
    <cfRule type="cellIs" dxfId="10397" priority="1294" operator="lessThan">
      <formula>$C$4</formula>
    </cfRule>
  </conditionalFormatting>
  <conditionalFormatting sqref="AQ59">
    <cfRule type="cellIs" dxfId="10396" priority="1295" operator="lessThan">
      <formula>$C$4</formula>
    </cfRule>
  </conditionalFormatting>
  <conditionalFormatting sqref="AQ60">
    <cfRule type="cellIs" dxfId="10395" priority="1296" operator="lessThan">
      <formula>$C$4</formula>
    </cfRule>
  </conditionalFormatting>
  <conditionalFormatting sqref="AR11">
    <cfRule type="cellIs" dxfId="10394" priority="1297" operator="lessThan">
      <formula>$C$4</formula>
    </cfRule>
  </conditionalFormatting>
  <conditionalFormatting sqref="AR12">
    <cfRule type="cellIs" dxfId="10393" priority="1298" operator="lessThan">
      <formula>$C$4</formula>
    </cfRule>
  </conditionalFormatting>
  <conditionalFormatting sqref="AR13">
    <cfRule type="cellIs" dxfId="10392" priority="1299" operator="lessThan">
      <formula>$C$4</formula>
    </cfRule>
  </conditionalFormatting>
  <conditionalFormatting sqref="AR14">
    <cfRule type="cellIs" dxfId="10391" priority="1300" operator="lessThan">
      <formula>$C$4</formula>
    </cfRule>
  </conditionalFormatting>
  <conditionalFormatting sqref="AR15">
    <cfRule type="cellIs" dxfId="10390" priority="1301" operator="lessThan">
      <formula>$C$4</formula>
    </cfRule>
  </conditionalFormatting>
  <conditionalFormatting sqref="AR16">
    <cfRule type="cellIs" dxfId="10389" priority="1302" operator="lessThan">
      <formula>$C$4</formula>
    </cfRule>
  </conditionalFormatting>
  <conditionalFormatting sqref="AR17">
    <cfRule type="cellIs" dxfId="10388" priority="1303" operator="lessThan">
      <formula>$C$4</formula>
    </cfRule>
  </conditionalFormatting>
  <conditionalFormatting sqref="AR18">
    <cfRule type="cellIs" dxfId="10387" priority="1304" operator="lessThan">
      <formula>$C$4</formula>
    </cfRule>
  </conditionalFormatting>
  <conditionalFormatting sqref="AR19">
    <cfRule type="cellIs" dxfId="10386" priority="1305" operator="lessThan">
      <formula>$C$4</formula>
    </cfRule>
  </conditionalFormatting>
  <conditionalFormatting sqref="AR20">
    <cfRule type="cellIs" dxfId="10385" priority="1306" operator="lessThan">
      <formula>$C$4</formula>
    </cfRule>
  </conditionalFormatting>
  <conditionalFormatting sqref="AR21">
    <cfRule type="cellIs" dxfId="10384" priority="1307" operator="lessThan">
      <formula>$C$4</formula>
    </cfRule>
  </conditionalFormatting>
  <conditionalFormatting sqref="AR22">
    <cfRule type="cellIs" dxfId="10383" priority="1308" operator="lessThan">
      <formula>$C$4</formula>
    </cfRule>
  </conditionalFormatting>
  <conditionalFormatting sqref="AR23">
    <cfRule type="cellIs" dxfId="10382" priority="1309" operator="lessThan">
      <formula>$C$4</formula>
    </cfRule>
  </conditionalFormatting>
  <conditionalFormatting sqref="AR24">
    <cfRule type="cellIs" dxfId="10381" priority="1310" operator="lessThan">
      <formula>$C$4</formula>
    </cfRule>
  </conditionalFormatting>
  <conditionalFormatting sqref="AR25">
    <cfRule type="cellIs" dxfId="10380" priority="1311" operator="lessThan">
      <formula>$C$4</formula>
    </cfRule>
  </conditionalFormatting>
  <conditionalFormatting sqref="AR26">
    <cfRule type="cellIs" dxfId="10379" priority="1312" operator="lessThan">
      <formula>$C$4</formula>
    </cfRule>
  </conditionalFormatting>
  <conditionalFormatting sqref="AR27">
    <cfRule type="cellIs" dxfId="10378" priority="1313" operator="lessThan">
      <formula>$C$4</formula>
    </cfRule>
  </conditionalFormatting>
  <conditionalFormatting sqref="AR28">
    <cfRule type="cellIs" dxfId="10377" priority="1314" operator="lessThan">
      <formula>$C$4</formula>
    </cfRule>
  </conditionalFormatting>
  <conditionalFormatting sqref="AR29">
    <cfRule type="cellIs" dxfId="10376" priority="1315" operator="lessThan">
      <formula>$C$4</formula>
    </cfRule>
  </conditionalFormatting>
  <conditionalFormatting sqref="AR30">
    <cfRule type="cellIs" dxfId="10375" priority="1316" operator="lessThan">
      <formula>$C$4</formula>
    </cfRule>
  </conditionalFormatting>
  <conditionalFormatting sqref="AR31">
    <cfRule type="cellIs" dxfId="10374" priority="1317" operator="lessThan">
      <formula>$C$4</formula>
    </cfRule>
  </conditionalFormatting>
  <conditionalFormatting sqref="AR32">
    <cfRule type="cellIs" dxfId="10373" priority="1318" operator="lessThan">
      <formula>$C$4</formula>
    </cfRule>
  </conditionalFormatting>
  <conditionalFormatting sqref="AR33">
    <cfRule type="cellIs" dxfId="10372" priority="1319" operator="lessThan">
      <formula>$C$4</formula>
    </cfRule>
  </conditionalFormatting>
  <conditionalFormatting sqref="AR34">
    <cfRule type="cellIs" dxfId="10371" priority="1320" operator="lessThan">
      <formula>$C$4</formula>
    </cfRule>
  </conditionalFormatting>
  <conditionalFormatting sqref="AR35">
    <cfRule type="cellIs" dxfId="10370" priority="1321" operator="lessThan">
      <formula>$C$4</formula>
    </cfRule>
  </conditionalFormatting>
  <conditionalFormatting sqref="AR36">
    <cfRule type="cellIs" dxfId="10369" priority="1322" operator="lessThan">
      <formula>$C$4</formula>
    </cfRule>
  </conditionalFormatting>
  <conditionalFormatting sqref="AR37">
    <cfRule type="cellIs" dxfId="10368" priority="1323" operator="lessThan">
      <formula>$C$4</formula>
    </cfRule>
  </conditionalFormatting>
  <conditionalFormatting sqref="AR38">
    <cfRule type="cellIs" dxfId="10367" priority="1324" operator="lessThan">
      <formula>$C$4</formula>
    </cfRule>
  </conditionalFormatting>
  <conditionalFormatting sqref="AR39">
    <cfRule type="cellIs" dxfId="10366" priority="1325" operator="lessThan">
      <formula>$C$4</formula>
    </cfRule>
  </conditionalFormatting>
  <conditionalFormatting sqref="AR40">
    <cfRule type="cellIs" dxfId="10365" priority="1326" operator="lessThan">
      <formula>$C$4</formula>
    </cfRule>
  </conditionalFormatting>
  <conditionalFormatting sqref="AR41">
    <cfRule type="cellIs" dxfId="10364" priority="1327" operator="lessThan">
      <formula>$C$4</formula>
    </cfRule>
  </conditionalFormatting>
  <conditionalFormatting sqref="AR42">
    <cfRule type="cellIs" dxfId="10363" priority="1328" operator="lessThan">
      <formula>$C$4</formula>
    </cfRule>
  </conditionalFormatting>
  <conditionalFormatting sqref="AR43">
    <cfRule type="cellIs" dxfId="10362" priority="1329" operator="lessThan">
      <formula>$C$4</formula>
    </cfRule>
  </conditionalFormatting>
  <conditionalFormatting sqref="AR44">
    <cfRule type="cellIs" dxfId="10361" priority="1330" operator="lessThan">
      <formula>$C$4</formula>
    </cfRule>
  </conditionalFormatting>
  <conditionalFormatting sqref="AR45">
    <cfRule type="cellIs" dxfId="10360" priority="1331" operator="lessThan">
      <formula>$C$4</formula>
    </cfRule>
  </conditionalFormatting>
  <conditionalFormatting sqref="AR46">
    <cfRule type="cellIs" dxfId="10359" priority="1332" operator="lessThan">
      <formula>$C$4</formula>
    </cfRule>
  </conditionalFormatting>
  <conditionalFormatting sqref="AR47">
    <cfRule type="cellIs" dxfId="10358" priority="1333" operator="lessThan">
      <formula>$C$4</formula>
    </cfRule>
  </conditionalFormatting>
  <conditionalFormatting sqref="AR48">
    <cfRule type="cellIs" dxfId="10357" priority="1334" operator="lessThan">
      <formula>$C$4</formula>
    </cfRule>
  </conditionalFormatting>
  <conditionalFormatting sqref="AR49">
    <cfRule type="cellIs" dxfId="10356" priority="1335" operator="lessThan">
      <formula>$C$4</formula>
    </cfRule>
  </conditionalFormatting>
  <conditionalFormatting sqref="AR50">
    <cfRule type="cellIs" dxfId="10355" priority="1336" operator="lessThan">
      <formula>$C$4</formula>
    </cfRule>
  </conditionalFormatting>
  <conditionalFormatting sqref="AR51">
    <cfRule type="cellIs" dxfId="10354" priority="1337" operator="lessThan">
      <formula>$C$4</formula>
    </cfRule>
  </conditionalFormatting>
  <conditionalFormatting sqref="AR52">
    <cfRule type="cellIs" dxfId="10353" priority="1338" operator="lessThan">
      <formula>$C$4</formula>
    </cfRule>
  </conditionalFormatting>
  <conditionalFormatting sqref="AR53">
    <cfRule type="cellIs" dxfId="10352" priority="1339" operator="lessThan">
      <formula>$C$4</formula>
    </cfRule>
  </conditionalFormatting>
  <conditionalFormatting sqref="AR54">
    <cfRule type="cellIs" dxfId="10351" priority="1340" operator="lessThan">
      <formula>$C$4</formula>
    </cfRule>
  </conditionalFormatting>
  <conditionalFormatting sqref="AR55">
    <cfRule type="cellIs" dxfId="10350" priority="1341" operator="lessThan">
      <formula>$C$4</formula>
    </cfRule>
  </conditionalFormatting>
  <conditionalFormatting sqref="AR56">
    <cfRule type="cellIs" dxfId="10349" priority="1342" operator="lessThan">
      <formula>$C$4</formula>
    </cfRule>
  </conditionalFormatting>
  <conditionalFormatting sqref="AR57">
    <cfRule type="cellIs" dxfId="10348" priority="1343" operator="lessThan">
      <formula>$C$4</formula>
    </cfRule>
  </conditionalFormatting>
  <conditionalFormatting sqref="AR58">
    <cfRule type="cellIs" dxfId="10347" priority="1344" operator="lessThan">
      <formula>$C$4</formula>
    </cfRule>
  </conditionalFormatting>
  <conditionalFormatting sqref="AR59">
    <cfRule type="cellIs" dxfId="10346" priority="1345" operator="lessThan">
      <formula>$C$4</formula>
    </cfRule>
  </conditionalFormatting>
  <conditionalFormatting sqref="AR60">
    <cfRule type="cellIs" dxfId="10345" priority="1346" operator="lessThan">
      <formula>$C$4</formula>
    </cfRule>
  </conditionalFormatting>
  <conditionalFormatting sqref="AS11">
    <cfRule type="cellIs" dxfId="10344" priority="1347" operator="lessThan">
      <formula>$C$4</formula>
    </cfRule>
  </conditionalFormatting>
  <conditionalFormatting sqref="AS12">
    <cfRule type="cellIs" dxfId="10343" priority="1348" operator="lessThan">
      <formula>$C$4</formula>
    </cfRule>
  </conditionalFormatting>
  <conditionalFormatting sqref="AS13">
    <cfRule type="cellIs" dxfId="10342" priority="1349" operator="lessThan">
      <formula>$C$4</formula>
    </cfRule>
  </conditionalFormatting>
  <conditionalFormatting sqref="AS14">
    <cfRule type="cellIs" dxfId="10341" priority="1350" operator="lessThan">
      <formula>$C$4</formula>
    </cfRule>
  </conditionalFormatting>
  <conditionalFormatting sqref="AS15">
    <cfRule type="cellIs" dxfId="10340" priority="1351" operator="lessThan">
      <formula>$C$4</formula>
    </cfRule>
  </conditionalFormatting>
  <conditionalFormatting sqref="AS16">
    <cfRule type="cellIs" dxfId="10339" priority="1352" operator="lessThan">
      <formula>$C$4</formula>
    </cfRule>
  </conditionalFormatting>
  <conditionalFormatting sqref="AS17">
    <cfRule type="cellIs" dxfId="10338" priority="1353" operator="lessThan">
      <formula>$C$4</formula>
    </cfRule>
  </conditionalFormatting>
  <conditionalFormatting sqref="AS18">
    <cfRule type="cellIs" dxfId="10337" priority="1354" operator="lessThan">
      <formula>$C$4</formula>
    </cfRule>
  </conditionalFormatting>
  <conditionalFormatting sqref="AS19">
    <cfRule type="cellIs" dxfId="10336" priority="1355" operator="lessThan">
      <formula>$C$4</formula>
    </cfRule>
  </conditionalFormatting>
  <conditionalFormatting sqref="AS20">
    <cfRule type="cellIs" dxfId="10335" priority="1356" operator="lessThan">
      <formula>$C$4</formula>
    </cfRule>
  </conditionalFormatting>
  <conditionalFormatting sqref="AS21">
    <cfRule type="cellIs" dxfId="10334" priority="1357" operator="lessThan">
      <formula>$C$4</formula>
    </cfRule>
  </conditionalFormatting>
  <conditionalFormatting sqref="AS22">
    <cfRule type="cellIs" dxfId="10333" priority="1358" operator="lessThan">
      <formula>$C$4</formula>
    </cfRule>
  </conditionalFormatting>
  <conditionalFormatting sqref="AS23">
    <cfRule type="cellIs" dxfId="10332" priority="1359" operator="lessThan">
      <formula>$C$4</formula>
    </cfRule>
  </conditionalFormatting>
  <conditionalFormatting sqref="AS24">
    <cfRule type="cellIs" dxfId="10331" priority="1360" operator="lessThan">
      <formula>$C$4</formula>
    </cfRule>
  </conditionalFormatting>
  <conditionalFormatting sqref="AS25">
    <cfRule type="cellIs" dxfId="10330" priority="1361" operator="lessThan">
      <formula>$C$4</formula>
    </cfRule>
  </conditionalFormatting>
  <conditionalFormatting sqref="AS26">
    <cfRule type="cellIs" dxfId="10329" priority="1362" operator="lessThan">
      <formula>$C$4</formula>
    </cfRule>
  </conditionalFormatting>
  <conditionalFormatting sqref="AS27">
    <cfRule type="cellIs" dxfId="10328" priority="1363" operator="lessThan">
      <formula>$C$4</formula>
    </cfRule>
  </conditionalFormatting>
  <conditionalFormatting sqref="AS28">
    <cfRule type="cellIs" dxfId="10327" priority="1364" operator="lessThan">
      <formula>$C$4</formula>
    </cfRule>
  </conditionalFormatting>
  <conditionalFormatting sqref="AS29">
    <cfRule type="cellIs" dxfId="10326" priority="1365" operator="lessThan">
      <formula>$C$4</formula>
    </cfRule>
  </conditionalFormatting>
  <conditionalFormatting sqref="AS30">
    <cfRule type="cellIs" dxfId="10325" priority="1366" operator="lessThan">
      <formula>$C$4</formula>
    </cfRule>
  </conditionalFormatting>
  <conditionalFormatting sqref="AS31">
    <cfRule type="cellIs" dxfId="10324" priority="1367" operator="lessThan">
      <formula>$C$4</formula>
    </cfRule>
  </conditionalFormatting>
  <conditionalFormatting sqref="AS32">
    <cfRule type="cellIs" dxfId="10323" priority="1368" operator="lessThan">
      <formula>$C$4</formula>
    </cfRule>
  </conditionalFormatting>
  <conditionalFormatting sqref="AS33">
    <cfRule type="cellIs" dxfId="10322" priority="1369" operator="lessThan">
      <formula>$C$4</formula>
    </cfRule>
  </conditionalFormatting>
  <conditionalFormatting sqref="AS34">
    <cfRule type="cellIs" dxfId="10321" priority="1370" operator="lessThan">
      <formula>$C$4</formula>
    </cfRule>
  </conditionalFormatting>
  <conditionalFormatting sqref="AS35">
    <cfRule type="cellIs" dxfId="10320" priority="1371" operator="lessThan">
      <formula>$C$4</formula>
    </cfRule>
  </conditionalFormatting>
  <conditionalFormatting sqref="AS36">
    <cfRule type="cellIs" dxfId="10319" priority="1372" operator="lessThan">
      <formula>$C$4</formula>
    </cfRule>
  </conditionalFormatting>
  <conditionalFormatting sqref="AS37">
    <cfRule type="cellIs" dxfId="10318" priority="1373" operator="lessThan">
      <formula>$C$4</formula>
    </cfRule>
  </conditionalFormatting>
  <conditionalFormatting sqref="AS38">
    <cfRule type="cellIs" dxfId="10317" priority="1374" operator="lessThan">
      <formula>$C$4</formula>
    </cfRule>
  </conditionalFormatting>
  <conditionalFormatting sqref="AS39">
    <cfRule type="cellIs" dxfId="10316" priority="1375" operator="lessThan">
      <formula>$C$4</formula>
    </cfRule>
  </conditionalFormatting>
  <conditionalFormatting sqref="AS40">
    <cfRule type="cellIs" dxfId="10315" priority="1376" operator="lessThan">
      <formula>$C$4</formula>
    </cfRule>
  </conditionalFormatting>
  <conditionalFormatting sqref="AS41">
    <cfRule type="cellIs" dxfId="10314" priority="1377" operator="lessThan">
      <formula>$C$4</formula>
    </cfRule>
  </conditionalFormatting>
  <conditionalFormatting sqref="AS42">
    <cfRule type="cellIs" dxfId="10313" priority="1378" operator="lessThan">
      <formula>$C$4</formula>
    </cfRule>
  </conditionalFormatting>
  <conditionalFormatting sqref="AS43">
    <cfRule type="cellIs" dxfId="10312" priority="1379" operator="lessThan">
      <formula>$C$4</formula>
    </cfRule>
  </conditionalFormatting>
  <conditionalFormatting sqref="AS44">
    <cfRule type="cellIs" dxfId="10311" priority="1380" operator="lessThan">
      <formula>$C$4</formula>
    </cfRule>
  </conditionalFormatting>
  <conditionalFormatting sqref="AS45">
    <cfRule type="cellIs" dxfId="10310" priority="1381" operator="lessThan">
      <formula>$C$4</formula>
    </cfRule>
  </conditionalFormatting>
  <conditionalFormatting sqref="AS46">
    <cfRule type="cellIs" dxfId="10309" priority="1382" operator="lessThan">
      <formula>$C$4</formula>
    </cfRule>
  </conditionalFormatting>
  <conditionalFormatting sqref="AS47">
    <cfRule type="cellIs" dxfId="10308" priority="1383" operator="lessThan">
      <formula>$C$4</formula>
    </cfRule>
  </conditionalFormatting>
  <conditionalFormatting sqref="AS48">
    <cfRule type="cellIs" dxfId="10307" priority="1384" operator="lessThan">
      <formula>$C$4</formula>
    </cfRule>
  </conditionalFormatting>
  <conditionalFormatting sqref="AS49">
    <cfRule type="cellIs" dxfId="10306" priority="1385" operator="lessThan">
      <formula>$C$4</formula>
    </cfRule>
  </conditionalFormatting>
  <conditionalFormatting sqref="AS50">
    <cfRule type="cellIs" dxfId="10305" priority="1386" operator="lessThan">
      <formula>$C$4</formula>
    </cfRule>
  </conditionalFormatting>
  <conditionalFormatting sqref="AS51">
    <cfRule type="cellIs" dxfId="10304" priority="1387" operator="lessThan">
      <formula>$C$4</formula>
    </cfRule>
  </conditionalFormatting>
  <conditionalFormatting sqref="AS52">
    <cfRule type="cellIs" dxfId="10303" priority="1388" operator="lessThan">
      <formula>$C$4</formula>
    </cfRule>
  </conditionalFormatting>
  <conditionalFormatting sqref="AS53">
    <cfRule type="cellIs" dxfId="10302" priority="1389" operator="lessThan">
      <formula>$C$4</formula>
    </cfRule>
  </conditionalFormatting>
  <conditionalFormatting sqref="AS54">
    <cfRule type="cellIs" dxfId="10301" priority="1390" operator="lessThan">
      <formula>$C$4</formula>
    </cfRule>
  </conditionalFormatting>
  <conditionalFormatting sqref="AS55">
    <cfRule type="cellIs" dxfId="10300" priority="1391" operator="lessThan">
      <formula>$C$4</formula>
    </cfRule>
  </conditionalFormatting>
  <conditionalFormatting sqref="AS56">
    <cfRule type="cellIs" dxfId="10299" priority="1392" operator="lessThan">
      <formula>$C$4</formula>
    </cfRule>
  </conditionalFormatting>
  <conditionalFormatting sqref="AS57">
    <cfRule type="cellIs" dxfId="10298" priority="1393" operator="lessThan">
      <formula>$C$4</formula>
    </cfRule>
  </conditionalFormatting>
  <conditionalFormatting sqref="AS58">
    <cfRule type="cellIs" dxfId="10297" priority="1394" operator="lessThan">
      <formula>$C$4</formula>
    </cfRule>
  </conditionalFormatting>
  <conditionalFormatting sqref="AS59">
    <cfRule type="cellIs" dxfId="10296" priority="1395" operator="lessThan">
      <formula>$C$4</formula>
    </cfRule>
  </conditionalFormatting>
  <conditionalFormatting sqref="AS60">
    <cfRule type="cellIs" dxfId="10295" priority="1396" operator="lessThan">
      <formula>$C$4</formula>
    </cfRule>
  </conditionalFormatting>
  <conditionalFormatting sqref="AT11">
    <cfRule type="cellIs" dxfId="10294" priority="1397" operator="lessThan">
      <formula>$C$4</formula>
    </cfRule>
  </conditionalFormatting>
  <conditionalFormatting sqref="AT12">
    <cfRule type="cellIs" dxfId="10293" priority="1398" operator="lessThan">
      <formula>$C$4</formula>
    </cfRule>
  </conditionalFormatting>
  <conditionalFormatting sqref="AT13">
    <cfRule type="cellIs" dxfId="10292" priority="1399" operator="lessThan">
      <formula>$C$4</formula>
    </cfRule>
  </conditionalFormatting>
  <conditionalFormatting sqref="AT14">
    <cfRule type="cellIs" dxfId="10291" priority="1400" operator="lessThan">
      <formula>$C$4</formula>
    </cfRule>
  </conditionalFormatting>
  <conditionalFormatting sqref="AT15">
    <cfRule type="cellIs" dxfId="10290" priority="1401" operator="lessThan">
      <formula>$C$4</formula>
    </cfRule>
  </conditionalFormatting>
  <conditionalFormatting sqref="AT16">
    <cfRule type="cellIs" dxfId="10289" priority="1402" operator="lessThan">
      <formula>$C$4</formula>
    </cfRule>
  </conditionalFormatting>
  <conditionalFormatting sqref="AT17">
    <cfRule type="cellIs" dxfId="10288" priority="1403" operator="lessThan">
      <formula>$C$4</formula>
    </cfRule>
  </conditionalFormatting>
  <conditionalFormatting sqref="AT18">
    <cfRule type="cellIs" dxfId="10287" priority="1404" operator="lessThan">
      <formula>$C$4</formula>
    </cfRule>
  </conditionalFormatting>
  <conditionalFormatting sqref="AT19">
    <cfRule type="cellIs" dxfId="10286" priority="1405" operator="lessThan">
      <formula>$C$4</formula>
    </cfRule>
  </conditionalFormatting>
  <conditionalFormatting sqref="AT20">
    <cfRule type="cellIs" dxfId="10285" priority="1406" operator="lessThan">
      <formula>$C$4</formula>
    </cfRule>
  </conditionalFormatting>
  <conditionalFormatting sqref="AT21">
    <cfRule type="cellIs" dxfId="10284" priority="1407" operator="lessThan">
      <formula>$C$4</formula>
    </cfRule>
  </conditionalFormatting>
  <conditionalFormatting sqref="AT22">
    <cfRule type="cellIs" dxfId="10283" priority="1408" operator="lessThan">
      <formula>$C$4</formula>
    </cfRule>
  </conditionalFormatting>
  <conditionalFormatting sqref="AT23">
    <cfRule type="cellIs" dxfId="10282" priority="1409" operator="lessThan">
      <formula>$C$4</formula>
    </cfRule>
  </conditionalFormatting>
  <conditionalFormatting sqref="AT24">
    <cfRule type="cellIs" dxfId="10281" priority="1410" operator="lessThan">
      <formula>$C$4</formula>
    </cfRule>
  </conditionalFormatting>
  <conditionalFormatting sqref="AT25">
    <cfRule type="cellIs" dxfId="10280" priority="1411" operator="lessThan">
      <formula>$C$4</formula>
    </cfRule>
  </conditionalFormatting>
  <conditionalFormatting sqref="AT26">
    <cfRule type="cellIs" dxfId="10279" priority="1412" operator="lessThan">
      <formula>$C$4</formula>
    </cfRule>
  </conditionalFormatting>
  <conditionalFormatting sqref="AT27">
    <cfRule type="cellIs" dxfId="10278" priority="1413" operator="lessThan">
      <formula>$C$4</formula>
    </cfRule>
  </conditionalFormatting>
  <conditionalFormatting sqref="AT28">
    <cfRule type="cellIs" dxfId="10277" priority="1414" operator="lessThan">
      <formula>$C$4</formula>
    </cfRule>
  </conditionalFormatting>
  <conditionalFormatting sqref="AT29">
    <cfRule type="cellIs" dxfId="10276" priority="1415" operator="lessThan">
      <formula>$C$4</formula>
    </cfRule>
  </conditionalFormatting>
  <conditionalFormatting sqref="AT30">
    <cfRule type="cellIs" dxfId="10275" priority="1416" operator="lessThan">
      <formula>$C$4</formula>
    </cfRule>
  </conditionalFormatting>
  <conditionalFormatting sqref="AT31">
    <cfRule type="cellIs" dxfId="10274" priority="1417" operator="lessThan">
      <formula>$C$4</formula>
    </cfRule>
  </conditionalFormatting>
  <conditionalFormatting sqref="AT32">
    <cfRule type="cellIs" dxfId="10273" priority="1418" operator="lessThan">
      <formula>$C$4</formula>
    </cfRule>
  </conditionalFormatting>
  <conditionalFormatting sqref="AT33">
    <cfRule type="cellIs" dxfId="10272" priority="1419" operator="lessThan">
      <formula>$C$4</formula>
    </cfRule>
  </conditionalFormatting>
  <conditionalFormatting sqref="AT34">
    <cfRule type="cellIs" dxfId="10271" priority="1420" operator="lessThan">
      <formula>$C$4</formula>
    </cfRule>
  </conditionalFormatting>
  <conditionalFormatting sqref="AT35">
    <cfRule type="cellIs" dxfId="10270" priority="1421" operator="lessThan">
      <formula>$C$4</formula>
    </cfRule>
  </conditionalFormatting>
  <conditionalFormatting sqref="AT36">
    <cfRule type="cellIs" dxfId="10269" priority="1422" operator="lessThan">
      <formula>$C$4</formula>
    </cfRule>
  </conditionalFormatting>
  <conditionalFormatting sqref="AT37">
    <cfRule type="cellIs" dxfId="10268" priority="1423" operator="lessThan">
      <formula>$C$4</formula>
    </cfRule>
  </conditionalFormatting>
  <conditionalFormatting sqref="AT38">
    <cfRule type="cellIs" dxfId="10267" priority="1424" operator="lessThan">
      <formula>$C$4</formula>
    </cfRule>
  </conditionalFormatting>
  <conditionalFormatting sqref="AT39">
    <cfRule type="cellIs" dxfId="10266" priority="1425" operator="lessThan">
      <formula>$C$4</formula>
    </cfRule>
  </conditionalFormatting>
  <conditionalFormatting sqref="AT40">
    <cfRule type="cellIs" dxfId="10265" priority="1426" operator="lessThan">
      <formula>$C$4</formula>
    </cfRule>
  </conditionalFormatting>
  <conditionalFormatting sqref="AT41">
    <cfRule type="cellIs" dxfId="10264" priority="1427" operator="lessThan">
      <formula>$C$4</formula>
    </cfRule>
  </conditionalFormatting>
  <conditionalFormatting sqref="AT42">
    <cfRule type="cellIs" dxfId="10263" priority="1428" operator="lessThan">
      <formula>$C$4</formula>
    </cfRule>
  </conditionalFormatting>
  <conditionalFormatting sqref="AT43">
    <cfRule type="cellIs" dxfId="10262" priority="1429" operator="lessThan">
      <formula>$C$4</formula>
    </cfRule>
  </conditionalFormatting>
  <conditionalFormatting sqref="AT44">
    <cfRule type="cellIs" dxfId="10261" priority="1430" operator="lessThan">
      <formula>$C$4</formula>
    </cfRule>
  </conditionalFormatting>
  <conditionalFormatting sqref="AT45">
    <cfRule type="cellIs" dxfId="10260" priority="1431" operator="lessThan">
      <formula>$C$4</formula>
    </cfRule>
  </conditionalFormatting>
  <conditionalFormatting sqref="AT46">
    <cfRule type="cellIs" dxfId="10259" priority="1432" operator="lessThan">
      <formula>$C$4</formula>
    </cfRule>
  </conditionalFormatting>
  <conditionalFormatting sqref="AT47">
    <cfRule type="cellIs" dxfId="10258" priority="1433" operator="lessThan">
      <formula>$C$4</formula>
    </cfRule>
  </conditionalFormatting>
  <conditionalFormatting sqref="AT48">
    <cfRule type="cellIs" dxfId="10257" priority="1434" operator="lessThan">
      <formula>$C$4</formula>
    </cfRule>
  </conditionalFormatting>
  <conditionalFormatting sqref="AT49">
    <cfRule type="cellIs" dxfId="10256" priority="1435" operator="lessThan">
      <formula>$C$4</formula>
    </cfRule>
  </conditionalFormatting>
  <conditionalFormatting sqref="AT50">
    <cfRule type="cellIs" dxfId="10255" priority="1436" operator="lessThan">
      <formula>$C$4</formula>
    </cfRule>
  </conditionalFormatting>
  <conditionalFormatting sqref="AT51">
    <cfRule type="cellIs" dxfId="10254" priority="1437" operator="lessThan">
      <formula>$C$4</formula>
    </cfRule>
  </conditionalFormatting>
  <conditionalFormatting sqref="AT52">
    <cfRule type="cellIs" dxfId="10253" priority="1438" operator="lessThan">
      <formula>$C$4</formula>
    </cfRule>
  </conditionalFormatting>
  <conditionalFormatting sqref="AT53">
    <cfRule type="cellIs" dxfId="10252" priority="1439" operator="lessThan">
      <formula>$C$4</formula>
    </cfRule>
  </conditionalFormatting>
  <conditionalFormatting sqref="AT54">
    <cfRule type="cellIs" dxfId="10251" priority="1440" operator="lessThan">
      <formula>$C$4</formula>
    </cfRule>
  </conditionalFormatting>
  <conditionalFormatting sqref="AT55">
    <cfRule type="cellIs" dxfId="10250" priority="1441" operator="lessThan">
      <formula>$C$4</formula>
    </cfRule>
  </conditionalFormatting>
  <conditionalFormatting sqref="AT56">
    <cfRule type="cellIs" dxfId="10249" priority="1442" operator="lessThan">
      <formula>$C$4</formula>
    </cfRule>
  </conditionalFormatting>
  <conditionalFormatting sqref="AT57">
    <cfRule type="cellIs" dxfId="10248" priority="1443" operator="lessThan">
      <formula>$C$4</formula>
    </cfRule>
  </conditionalFormatting>
  <conditionalFormatting sqref="AT58">
    <cfRule type="cellIs" dxfId="10247" priority="1444" operator="lessThan">
      <formula>$C$4</formula>
    </cfRule>
  </conditionalFormatting>
  <conditionalFormatting sqref="AT59">
    <cfRule type="cellIs" dxfId="10246" priority="1445" operator="lessThan">
      <formula>$C$4</formula>
    </cfRule>
  </conditionalFormatting>
  <conditionalFormatting sqref="AT60">
    <cfRule type="cellIs" dxfId="10245" priority="1446" operator="lessThan">
      <formula>$C$4</formula>
    </cfRule>
  </conditionalFormatting>
  <conditionalFormatting sqref="AU11">
    <cfRule type="cellIs" dxfId="10244" priority="1447" operator="lessThan">
      <formula>$C$4</formula>
    </cfRule>
  </conditionalFormatting>
  <conditionalFormatting sqref="AU12">
    <cfRule type="cellIs" dxfId="10243" priority="1448" operator="lessThan">
      <formula>$C$4</formula>
    </cfRule>
  </conditionalFormatting>
  <conditionalFormatting sqref="AU13">
    <cfRule type="cellIs" dxfId="10242" priority="1449" operator="lessThan">
      <formula>$C$4</formula>
    </cfRule>
  </conditionalFormatting>
  <conditionalFormatting sqref="AU14">
    <cfRule type="cellIs" dxfId="10241" priority="1450" operator="lessThan">
      <formula>$C$4</formula>
    </cfRule>
  </conditionalFormatting>
  <conditionalFormatting sqref="AU15">
    <cfRule type="cellIs" dxfId="10240" priority="1451" operator="lessThan">
      <formula>$C$4</formula>
    </cfRule>
  </conditionalFormatting>
  <conditionalFormatting sqref="AU16">
    <cfRule type="cellIs" dxfId="10239" priority="1452" operator="lessThan">
      <formula>$C$4</formula>
    </cfRule>
  </conditionalFormatting>
  <conditionalFormatting sqref="AU17">
    <cfRule type="cellIs" dxfId="10238" priority="1453" operator="lessThan">
      <formula>$C$4</formula>
    </cfRule>
  </conditionalFormatting>
  <conditionalFormatting sqref="AU18">
    <cfRule type="cellIs" dxfId="10237" priority="1454" operator="lessThan">
      <formula>$C$4</formula>
    </cfRule>
  </conditionalFormatting>
  <conditionalFormatting sqref="AU19">
    <cfRule type="cellIs" dxfId="10236" priority="1455" operator="lessThan">
      <formula>$C$4</formula>
    </cfRule>
  </conditionalFormatting>
  <conditionalFormatting sqref="AU20">
    <cfRule type="cellIs" dxfId="10235" priority="1456" operator="lessThan">
      <formula>$C$4</formula>
    </cfRule>
  </conditionalFormatting>
  <conditionalFormatting sqref="AU21">
    <cfRule type="cellIs" dxfId="10234" priority="1457" operator="lessThan">
      <formula>$C$4</formula>
    </cfRule>
  </conditionalFormatting>
  <conditionalFormatting sqref="AU22">
    <cfRule type="cellIs" dxfId="10233" priority="1458" operator="lessThan">
      <formula>$C$4</formula>
    </cfRule>
  </conditionalFormatting>
  <conditionalFormatting sqref="AU23">
    <cfRule type="cellIs" dxfId="10232" priority="1459" operator="lessThan">
      <formula>$C$4</formula>
    </cfRule>
  </conditionalFormatting>
  <conditionalFormatting sqref="AU24">
    <cfRule type="cellIs" dxfId="10231" priority="1460" operator="lessThan">
      <formula>$C$4</formula>
    </cfRule>
  </conditionalFormatting>
  <conditionalFormatting sqref="AU25">
    <cfRule type="cellIs" dxfId="10230" priority="1461" operator="lessThan">
      <formula>$C$4</formula>
    </cfRule>
  </conditionalFormatting>
  <conditionalFormatting sqref="AU26">
    <cfRule type="cellIs" dxfId="10229" priority="1462" operator="lessThan">
      <formula>$C$4</formula>
    </cfRule>
  </conditionalFormatting>
  <conditionalFormatting sqref="AU27">
    <cfRule type="cellIs" dxfId="10228" priority="1463" operator="lessThan">
      <formula>$C$4</formula>
    </cfRule>
  </conditionalFormatting>
  <conditionalFormatting sqref="AU28">
    <cfRule type="cellIs" dxfId="10227" priority="1464" operator="lessThan">
      <formula>$C$4</formula>
    </cfRule>
  </conditionalFormatting>
  <conditionalFormatting sqref="AU29">
    <cfRule type="cellIs" dxfId="10226" priority="1465" operator="lessThan">
      <formula>$C$4</formula>
    </cfRule>
  </conditionalFormatting>
  <conditionalFormatting sqref="AU30">
    <cfRule type="cellIs" dxfId="10225" priority="1466" operator="lessThan">
      <formula>$C$4</formula>
    </cfRule>
  </conditionalFormatting>
  <conditionalFormatting sqref="AU31">
    <cfRule type="cellIs" dxfId="10224" priority="1467" operator="lessThan">
      <formula>$C$4</formula>
    </cfRule>
  </conditionalFormatting>
  <conditionalFormatting sqref="AU32">
    <cfRule type="cellIs" dxfId="10223" priority="1468" operator="lessThan">
      <formula>$C$4</formula>
    </cfRule>
  </conditionalFormatting>
  <conditionalFormatting sqref="AU33">
    <cfRule type="cellIs" dxfId="10222" priority="1469" operator="lessThan">
      <formula>$C$4</formula>
    </cfRule>
  </conditionalFormatting>
  <conditionalFormatting sqref="AU34">
    <cfRule type="cellIs" dxfId="10221" priority="1470" operator="lessThan">
      <formula>$C$4</formula>
    </cfRule>
  </conditionalFormatting>
  <conditionalFormatting sqref="AU35">
    <cfRule type="cellIs" dxfId="10220" priority="1471" operator="lessThan">
      <formula>$C$4</formula>
    </cfRule>
  </conditionalFormatting>
  <conditionalFormatting sqref="AU36">
    <cfRule type="cellIs" dxfId="10219" priority="1472" operator="lessThan">
      <formula>$C$4</formula>
    </cfRule>
  </conditionalFormatting>
  <conditionalFormatting sqref="AU37">
    <cfRule type="cellIs" dxfId="10218" priority="1473" operator="lessThan">
      <formula>$C$4</formula>
    </cfRule>
  </conditionalFormatting>
  <conditionalFormatting sqref="AU38">
    <cfRule type="cellIs" dxfId="10217" priority="1474" operator="lessThan">
      <formula>$C$4</formula>
    </cfRule>
  </conditionalFormatting>
  <conditionalFormatting sqref="AU39">
    <cfRule type="cellIs" dxfId="10216" priority="1475" operator="lessThan">
      <formula>$C$4</formula>
    </cfRule>
  </conditionalFormatting>
  <conditionalFormatting sqref="AU40">
    <cfRule type="cellIs" dxfId="10215" priority="1476" operator="lessThan">
      <formula>$C$4</formula>
    </cfRule>
  </conditionalFormatting>
  <conditionalFormatting sqref="AU41">
    <cfRule type="cellIs" dxfId="10214" priority="1477" operator="lessThan">
      <formula>$C$4</formula>
    </cfRule>
  </conditionalFormatting>
  <conditionalFormatting sqref="AU42">
    <cfRule type="cellIs" dxfId="10213" priority="1478" operator="lessThan">
      <formula>$C$4</formula>
    </cfRule>
  </conditionalFormatting>
  <conditionalFormatting sqref="AU43">
    <cfRule type="cellIs" dxfId="10212" priority="1479" operator="lessThan">
      <formula>$C$4</formula>
    </cfRule>
  </conditionalFormatting>
  <conditionalFormatting sqref="AU44">
    <cfRule type="cellIs" dxfId="10211" priority="1480" operator="lessThan">
      <formula>$C$4</formula>
    </cfRule>
  </conditionalFormatting>
  <conditionalFormatting sqref="AU45">
    <cfRule type="cellIs" dxfId="10210" priority="1481" operator="lessThan">
      <formula>$C$4</formula>
    </cfRule>
  </conditionalFormatting>
  <conditionalFormatting sqref="AU46">
    <cfRule type="cellIs" dxfId="10209" priority="1482" operator="lessThan">
      <formula>$C$4</formula>
    </cfRule>
  </conditionalFormatting>
  <conditionalFormatting sqref="AU47">
    <cfRule type="cellIs" dxfId="10208" priority="1483" operator="lessThan">
      <formula>$C$4</formula>
    </cfRule>
  </conditionalFormatting>
  <conditionalFormatting sqref="AU48">
    <cfRule type="cellIs" dxfId="10207" priority="1484" operator="lessThan">
      <formula>$C$4</formula>
    </cfRule>
  </conditionalFormatting>
  <conditionalFormatting sqref="AU49">
    <cfRule type="cellIs" dxfId="10206" priority="1485" operator="lessThan">
      <formula>$C$4</formula>
    </cfRule>
  </conditionalFormatting>
  <conditionalFormatting sqref="AU50">
    <cfRule type="cellIs" dxfId="10205" priority="1486" operator="lessThan">
      <formula>$C$4</formula>
    </cfRule>
  </conditionalFormatting>
  <conditionalFormatting sqref="AU51">
    <cfRule type="cellIs" dxfId="10204" priority="1487" operator="lessThan">
      <formula>$C$4</formula>
    </cfRule>
  </conditionalFormatting>
  <conditionalFormatting sqref="AU52">
    <cfRule type="cellIs" dxfId="10203" priority="1488" operator="lessThan">
      <formula>$C$4</formula>
    </cfRule>
  </conditionalFormatting>
  <conditionalFormatting sqref="AU53">
    <cfRule type="cellIs" dxfId="10202" priority="1489" operator="lessThan">
      <formula>$C$4</formula>
    </cfRule>
  </conditionalFormatting>
  <conditionalFormatting sqref="AU54">
    <cfRule type="cellIs" dxfId="10201" priority="1490" operator="lessThan">
      <formula>$C$4</formula>
    </cfRule>
  </conditionalFormatting>
  <conditionalFormatting sqref="AU55">
    <cfRule type="cellIs" dxfId="10200" priority="1491" operator="lessThan">
      <formula>$C$4</formula>
    </cfRule>
  </conditionalFormatting>
  <conditionalFormatting sqref="AU56">
    <cfRule type="cellIs" dxfId="10199" priority="1492" operator="lessThan">
      <formula>$C$4</formula>
    </cfRule>
  </conditionalFormatting>
  <conditionalFormatting sqref="AU57">
    <cfRule type="cellIs" dxfId="10198" priority="1493" operator="lessThan">
      <formula>$C$4</formula>
    </cfRule>
  </conditionalFormatting>
  <conditionalFormatting sqref="AU58">
    <cfRule type="cellIs" dxfId="10197" priority="1494" operator="lessThan">
      <formula>$C$4</formula>
    </cfRule>
  </conditionalFormatting>
  <conditionalFormatting sqref="AU59">
    <cfRule type="cellIs" dxfId="10196" priority="1495" operator="lessThan">
      <formula>$C$4</formula>
    </cfRule>
  </conditionalFormatting>
  <conditionalFormatting sqref="AU60">
    <cfRule type="cellIs" dxfId="10195" priority="1496" operator="lessThan">
      <formula>$C$4</formula>
    </cfRule>
  </conditionalFormatting>
  <conditionalFormatting sqref="AV11">
    <cfRule type="cellIs" dxfId="10194" priority="1497" operator="lessThan">
      <formula>$C$4</formula>
    </cfRule>
  </conditionalFormatting>
  <conditionalFormatting sqref="AV12">
    <cfRule type="cellIs" dxfId="10193" priority="1498" operator="lessThan">
      <formula>$C$4</formula>
    </cfRule>
  </conditionalFormatting>
  <conditionalFormatting sqref="AV13">
    <cfRule type="cellIs" dxfId="10192" priority="1499" operator="lessThan">
      <formula>$C$4</formula>
    </cfRule>
  </conditionalFormatting>
  <conditionalFormatting sqref="AV14">
    <cfRule type="cellIs" dxfId="10191" priority="1500" operator="lessThan">
      <formula>$C$4</formula>
    </cfRule>
  </conditionalFormatting>
  <conditionalFormatting sqref="AV15">
    <cfRule type="cellIs" dxfId="10190" priority="1501" operator="lessThan">
      <formula>$C$4</formula>
    </cfRule>
  </conditionalFormatting>
  <conditionalFormatting sqref="AV16">
    <cfRule type="cellIs" dxfId="10189" priority="1502" operator="lessThan">
      <formula>$C$4</formula>
    </cfRule>
  </conditionalFormatting>
  <conditionalFormatting sqref="AV17">
    <cfRule type="cellIs" dxfId="10188" priority="1503" operator="lessThan">
      <formula>$C$4</formula>
    </cfRule>
  </conditionalFormatting>
  <conditionalFormatting sqref="AV18">
    <cfRule type="cellIs" dxfId="10187" priority="1504" operator="lessThan">
      <formula>$C$4</formula>
    </cfRule>
  </conditionalFormatting>
  <conditionalFormatting sqref="AV19">
    <cfRule type="cellIs" dxfId="10186" priority="1505" operator="lessThan">
      <formula>$C$4</formula>
    </cfRule>
  </conditionalFormatting>
  <conditionalFormatting sqref="AV20">
    <cfRule type="cellIs" dxfId="10185" priority="1506" operator="lessThan">
      <formula>$C$4</formula>
    </cfRule>
  </conditionalFormatting>
  <conditionalFormatting sqref="AV21">
    <cfRule type="cellIs" dxfId="10184" priority="1507" operator="lessThan">
      <formula>$C$4</formula>
    </cfRule>
  </conditionalFormatting>
  <conditionalFormatting sqref="AV22">
    <cfRule type="cellIs" dxfId="10183" priority="1508" operator="lessThan">
      <formula>$C$4</formula>
    </cfRule>
  </conditionalFormatting>
  <conditionalFormatting sqref="AV23">
    <cfRule type="cellIs" dxfId="10182" priority="1509" operator="lessThan">
      <formula>$C$4</formula>
    </cfRule>
  </conditionalFormatting>
  <conditionalFormatting sqref="AV24">
    <cfRule type="cellIs" dxfId="10181" priority="1510" operator="lessThan">
      <formula>$C$4</formula>
    </cfRule>
  </conditionalFormatting>
  <conditionalFormatting sqref="AV25">
    <cfRule type="cellIs" dxfId="10180" priority="1511" operator="lessThan">
      <formula>$C$4</formula>
    </cfRule>
  </conditionalFormatting>
  <conditionalFormatting sqref="AV26">
    <cfRule type="cellIs" dxfId="10179" priority="1512" operator="lessThan">
      <formula>$C$4</formula>
    </cfRule>
  </conditionalFormatting>
  <conditionalFormatting sqref="AV27">
    <cfRule type="cellIs" dxfId="10178" priority="1513" operator="lessThan">
      <formula>$C$4</formula>
    </cfRule>
  </conditionalFormatting>
  <conditionalFormatting sqref="AV28">
    <cfRule type="cellIs" dxfId="10177" priority="1514" operator="lessThan">
      <formula>$C$4</formula>
    </cfRule>
  </conditionalFormatting>
  <conditionalFormatting sqref="AV29">
    <cfRule type="cellIs" dxfId="10176" priority="1515" operator="lessThan">
      <formula>$C$4</formula>
    </cfRule>
  </conditionalFormatting>
  <conditionalFormatting sqref="AV30">
    <cfRule type="cellIs" dxfId="10175" priority="1516" operator="lessThan">
      <formula>$C$4</formula>
    </cfRule>
  </conditionalFormatting>
  <conditionalFormatting sqref="AV31">
    <cfRule type="cellIs" dxfId="10174" priority="1517" operator="lessThan">
      <formula>$C$4</formula>
    </cfRule>
  </conditionalFormatting>
  <conditionalFormatting sqref="AV32">
    <cfRule type="cellIs" dxfId="10173" priority="1518" operator="lessThan">
      <formula>$C$4</formula>
    </cfRule>
  </conditionalFormatting>
  <conditionalFormatting sqref="AV33">
    <cfRule type="cellIs" dxfId="10172" priority="1519" operator="lessThan">
      <formula>$C$4</formula>
    </cfRule>
  </conditionalFormatting>
  <conditionalFormatting sqref="AV34">
    <cfRule type="cellIs" dxfId="10171" priority="1520" operator="lessThan">
      <formula>$C$4</formula>
    </cfRule>
  </conditionalFormatting>
  <conditionalFormatting sqref="AV35">
    <cfRule type="cellIs" dxfId="10170" priority="1521" operator="lessThan">
      <formula>$C$4</formula>
    </cfRule>
  </conditionalFormatting>
  <conditionalFormatting sqref="AV36">
    <cfRule type="cellIs" dxfId="10169" priority="1522" operator="lessThan">
      <formula>$C$4</formula>
    </cfRule>
  </conditionalFormatting>
  <conditionalFormatting sqref="AV37">
    <cfRule type="cellIs" dxfId="10168" priority="1523" operator="lessThan">
      <formula>$C$4</formula>
    </cfRule>
  </conditionalFormatting>
  <conditionalFormatting sqref="AV38">
    <cfRule type="cellIs" dxfId="10167" priority="1524" operator="lessThan">
      <formula>$C$4</formula>
    </cfRule>
  </conditionalFormatting>
  <conditionalFormatting sqref="AV39">
    <cfRule type="cellIs" dxfId="10166" priority="1525" operator="lessThan">
      <formula>$C$4</formula>
    </cfRule>
  </conditionalFormatting>
  <conditionalFormatting sqref="AV40">
    <cfRule type="cellIs" dxfId="10165" priority="1526" operator="lessThan">
      <formula>$C$4</formula>
    </cfRule>
  </conditionalFormatting>
  <conditionalFormatting sqref="AV41">
    <cfRule type="cellIs" dxfId="10164" priority="1527" operator="lessThan">
      <formula>$C$4</formula>
    </cfRule>
  </conditionalFormatting>
  <conditionalFormatting sqref="AV42">
    <cfRule type="cellIs" dxfId="10163" priority="1528" operator="lessThan">
      <formula>$C$4</formula>
    </cfRule>
  </conditionalFormatting>
  <conditionalFormatting sqref="AV43">
    <cfRule type="cellIs" dxfId="10162" priority="1529" operator="lessThan">
      <formula>$C$4</formula>
    </cfRule>
  </conditionalFormatting>
  <conditionalFormatting sqref="AV44">
    <cfRule type="cellIs" dxfId="10161" priority="1530" operator="lessThan">
      <formula>$C$4</formula>
    </cfRule>
  </conditionalFormatting>
  <conditionalFormatting sqref="AV45">
    <cfRule type="cellIs" dxfId="10160" priority="1531" operator="lessThan">
      <formula>$C$4</formula>
    </cfRule>
  </conditionalFormatting>
  <conditionalFormatting sqref="AV46">
    <cfRule type="cellIs" dxfId="10159" priority="1532" operator="lessThan">
      <formula>$C$4</formula>
    </cfRule>
  </conditionalFormatting>
  <conditionalFormatting sqref="AV47">
    <cfRule type="cellIs" dxfId="10158" priority="1533" operator="lessThan">
      <formula>$C$4</formula>
    </cfRule>
  </conditionalFormatting>
  <conditionalFormatting sqref="AV48">
    <cfRule type="cellIs" dxfId="10157" priority="1534" operator="lessThan">
      <formula>$C$4</formula>
    </cfRule>
  </conditionalFormatting>
  <conditionalFormatting sqref="AV49">
    <cfRule type="cellIs" dxfId="10156" priority="1535" operator="lessThan">
      <formula>$C$4</formula>
    </cfRule>
  </conditionalFormatting>
  <conditionalFormatting sqref="AV50">
    <cfRule type="cellIs" dxfId="10155" priority="1536" operator="lessThan">
      <formula>$C$4</formula>
    </cfRule>
  </conditionalFormatting>
  <conditionalFormatting sqref="AV51">
    <cfRule type="cellIs" dxfId="10154" priority="1537" operator="lessThan">
      <formula>$C$4</formula>
    </cfRule>
  </conditionalFormatting>
  <conditionalFormatting sqref="AV52">
    <cfRule type="cellIs" dxfId="10153" priority="1538" operator="lessThan">
      <formula>$C$4</formula>
    </cfRule>
  </conditionalFormatting>
  <conditionalFormatting sqref="AV53">
    <cfRule type="cellIs" dxfId="10152" priority="1539" operator="lessThan">
      <formula>$C$4</formula>
    </cfRule>
  </conditionalFormatting>
  <conditionalFormatting sqref="AV54">
    <cfRule type="cellIs" dxfId="10151" priority="1540" operator="lessThan">
      <formula>$C$4</formula>
    </cfRule>
  </conditionalFormatting>
  <conditionalFormatting sqref="AV55">
    <cfRule type="cellIs" dxfId="10150" priority="1541" operator="lessThan">
      <formula>$C$4</formula>
    </cfRule>
  </conditionalFormatting>
  <conditionalFormatting sqref="AV56">
    <cfRule type="cellIs" dxfId="10149" priority="1542" operator="lessThan">
      <formula>$C$4</formula>
    </cfRule>
  </conditionalFormatting>
  <conditionalFormatting sqref="AV57">
    <cfRule type="cellIs" dxfId="10148" priority="1543" operator="lessThan">
      <formula>$C$4</formula>
    </cfRule>
  </conditionalFormatting>
  <conditionalFormatting sqref="AV58">
    <cfRule type="cellIs" dxfId="10147" priority="1544" operator="lessThan">
      <formula>$C$4</formula>
    </cfRule>
  </conditionalFormatting>
  <conditionalFormatting sqref="AV59">
    <cfRule type="cellIs" dxfId="10146" priority="1545" operator="lessThan">
      <formula>$C$4</formula>
    </cfRule>
  </conditionalFormatting>
  <conditionalFormatting sqref="AV60">
    <cfRule type="cellIs" dxfId="10145" priority="1546" operator="lessThan">
      <formula>$C$4</formula>
    </cfRule>
  </conditionalFormatting>
  <conditionalFormatting sqref="AW11">
    <cfRule type="cellIs" dxfId="10144" priority="1547" operator="lessThan">
      <formula>$C$4</formula>
    </cfRule>
  </conditionalFormatting>
  <conditionalFormatting sqref="AW12">
    <cfRule type="cellIs" dxfId="10143" priority="1548" operator="lessThan">
      <formula>$C$4</formula>
    </cfRule>
  </conditionalFormatting>
  <conditionalFormatting sqref="AW13">
    <cfRule type="cellIs" dxfId="10142" priority="1549" operator="lessThan">
      <formula>$C$4</formula>
    </cfRule>
  </conditionalFormatting>
  <conditionalFormatting sqref="AW14">
    <cfRule type="cellIs" dxfId="10141" priority="1550" operator="lessThan">
      <formula>$C$4</formula>
    </cfRule>
  </conditionalFormatting>
  <conditionalFormatting sqref="AW15">
    <cfRule type="cellIs" dxfId="10140" priority="1551" operator="lessThan">
      <formula>$C$4</formula>
    </cfRule>
  </conditionalFormatting>
  <conditionalFormatting sqref="AW16">
    <cfRule type="cellIs" dxfId="10139" priority="1552" operator="lessThan">
      <formula>$C$4</formula>
    </cfRule>
  </conditionalFormatting>
  <conditionalFormatting sqref="AW17">
    <cfRule type="cellIs" dxfId="10138" priority="1553" operator="lessThan">
      <formula>$C$4</formula>
    </cfRule>
  </conditionalFormatting>
  <conditionalFormatting sqref="AW18">
    <cfRule type="cellIs" dxfId="10137" priority="1554" operator="lessThan">
      <formula>$C$4</formula>
    </cfRule>
  </conditionalFormatting>
  <conditionalFormatting sqref="AW19">
    <cfRule type="cellIs" dxfId="10136" priority="1555" operator="lessThan">
      <formula>$C$4</formula>
    </cfRule>
  </conditionalFormatting>
  <conditionalFormatting sqref="AW20">
    <cfRule type="cellIs" dxfId="10135" priority="1556" operator="lessThan">
      <formula>$C$4</formula>
    </cfRule>
  </conditionalFormatting>
  <conditionalFormatting sqref="AW21">
    <cfRule type="cellIs" dxfId="10134" priority="1557" operator="lessThan">
      <formula>$C$4</formula>
    </cfRule>
  </conditionalFormatting>
  <conditionalFormatting sqref="AW22">
    <cfRule type="cellIs" dxfId="10133" priority="1558" operator="lessThan">
      <formula>$C$4</formula>
    </cfRule>
  </conditionalFormatting>
  <conditionalFormatting sqref="AW23">
    <cfRule type="cellIs" dxfId="10132" priority="1559" operator="lessThan">
      <formula>$C$4</formula>
    </cfRule>
  </conditionalFormatting>
  <conditionalFormatting sqref="AW24">
    <cfRule type="cellIs" dxfId="10131" priority="1560" operator="lessThan">
      <formula>$C$4</formula>
    </cfRule>
  </conditionalFormatting>
  <conditionalFormatting sqref="AW25">
    <cfRule type="cellIs" dxfId="10130" priority="1561" operator="lessThan">
      <formula>$C$4</formula>
    </cfRule>
  </conditionalFormatting>
  <conditionalFormatting sqref="AW26">
    <cfRule type="cellIs" dxfId="10129" priority="1562" operator="lessThan">
      <formula>$C$4</formula>
    </cfRule>
  </conditionalFormatting>
  <conditionalFormatting sqref="AW27">
    <cfRule type="cellIs" dxfId="10128" priority="1563" operator="lessThan">
      <formula>$C$4</formula>
    </cfRule>
  </conditionalFormatting>
  <conditionalFormatting sqref="AW28">
    <cfRule type="cellIs" dxfId="10127" priority="1564" operator="lessThan">
      <formula>$C$4</formula>
    </cfRule>
  </conditionalFormatting>
  <conditionalFormatting sqref="AW29">
    <cfRule type="cellIs" dxfId="10126" priority="1565" operator="lessThan">
      <formula>$C$4</formula>
    </cfRule>
  </conditionalFormatting>
  <conditionalFormatting sqref="AW30">
    <cfRule type="cellIs" dxfId="10125" priority="1566" operator="lessThan">
      <formula>$C$4</formula>
    </cfRule>
  </conditionalFormatting>
  <conditionalFormatting sqref="AW31">
    <cfRule type="cellIs" dxfId="10124" priority="1567" operator="lessThan">
      <formula>$C$4</formula>
    </cfRule>
  </conditionalFormatting>
  <conditionalFormatting sqref="AW32">
    <cfRule type="cellIs" dxfId="10123" priority="1568" operator="lessThan">
      <formula>$C$4</formula>
    </cfRule>
  </conditionalFormatting>
  <conditionalFormatting sqref="AW33">
    <cfRule type="cellIs" dxfId="10122" priority="1569" operator="lessThan">
      <formula>$C$4</formula>
    </cfRule>
  </conditionalFormatting>
  <conditionalFormatting sqref="AW34">
    <cfRule type="cellIs" dxfId="10121" priority="1570" operator="lessThan">
      <formula>$C$4</formula>
    </cfRule>
  </conditionalFormatting>
  <conditionalFormatting sqref="AW35">
    <cfRule type="cellIs" dxfId="10120" priority="1571" operator="lessThan">
      <formula>$C$4</formula>
    </cfRule>
  </conditionalFormatting>
  <conditionalFormatting sqref="AW36">
    <cfRule type="cellIs" dxfId="10119" priority="1572" operator="lessThan">
      <formula>$C$4</formula>
    </cfRule>
  </conditionalFormatting>
  <conditionalFormatting sqref="AW37">
    <cfRule type="cellIs" dxfId="10118" priority="1573" operator="lessThan">
      <formula>$C$4</formula>
    </cfRule>
  </conditionalFormatting>
  <conditionalFormatting sqref="AW38">
    <cfRule type="cellIs" dxfId="10117" priority="1574" operator="lessThan">
      <formula>$C$4</formula>
    </cfRule>
  </conditionalFormatting>
  <conditionalFormatting sqref="AW39">
    <cfRule type="cellIs" dxfId="10116" priority="1575" operator="lessThan">
      <formula>$C$4</formula>
    </cfRule>
  </conditionalFormatting>
  <conditionalFormatting sqref="AW40">
    <cfRule type="cellIs" dxfId="10115" priority="1576" operator="lessThan">
      <formula>$C$4</formula>
    </cfRule>
  </conditionalFormatting>
  <conditionalFormatting sqref="AW41">
    <cfRule type="cellIs" dxfId="10114" priority="1577" operator="lessThan">
      <formula>$C$4</formula>
    </cfRule>
  </conditionalFormatting>
  <conditionalFormatting sqref="AW42">
    <cfRule type="cellIs" dxfId="10113" priority="1578" operator="lessThan">
      <formula>$C$4</formula>
    </cfRule>
  </conditionalFormatting>
  <conditionalFormatting sqref="AW43">
    <cfRule type="cellIs" dxfId="10112" priority="1579" operator="lessThan">
      <formula>$C$4</formula>
    </cfRule>
  </conditionalFormatting>
  <conditionalFormatting sqref="AW44">
    <cfRule type="cellIs" dxfId="10111" priority="1580" operator="lessThan">
      <formula>$C$4</formula>
    </cfRule>
  </conditionalFormatting>
  <conditionalFormatting sqref="AW45">
    <cfRule type="cellIs" dxfId="10110" priority="1581" operator="lessThan">
      <formula>$C$4</formula>
    </cfRule>
  </conditionalFormatting>
  <conditionalFormatting sqref="AW46">
    <cfRule type="cellIs" dxfId="10109" priority="1582" operator="lessThan">
      <formula>$C$4</formula>
    </cfRule>
  </conditionalFormatting>
  <conditionalFormatting sqref="AW47">
    <cfRule type="cellIs" dxfId="10108" priority="1583" operator="lessThan">
      <formula>$C$4</formula>
    </cfRule>
  </conditionalFormatting>
  <conditionalFormatting sqref="AW48">
    <cfRule type="cellIs" dxfId="10107" priority="1584" operator="lessThan">
      <formula>$C$4</formula>
    </cfRule>
  </conditionalFormatting>
  <conditionalFormatting sqref="AW49">
    <cfRule type="cellIs" dxfId="10106" priority="1585" operator="lessThan">
      <formula>$C$4</formula>
    </cfRule>
  </conditionalFormatting>
  <conditionalFormatting sqref="AW50">
    <cfRule type="cellIs" dxfId="10105" priority="1586" operator="lessThan">
      <formula>$C$4</formula>
    </cfRule>
  </conditionalFormatting>
  <conditionalFormatting sqref="AW51">
    <cfRule type="cellIs" dxfId="10104" priority="1587" operator="lessThan">
      <formula>$C$4</formula>
    </cfRule>
  </conditionalFormatting>
  <conditionalFormatting sqref="AW52">
    <cfRule type="cellIs" dxfId="10103" priority="1588" operator="lessThan">
      <formula>$C$4</formula>
    </cfRule>
  </conditionalFormatting>
  <conditionalFormatting sqref="AW53">
    <cfRule type="cellIs" dxfId="10102" priority="1589" operator="lessThan">
      <formula>$C$4</formula>
    </cfRule>
  </conditionalFormatting>
  <conditionalFormatting sqref="AW54">
    <cfRule type="cellIs" dxfId="10101" priority="1590" operator="lessThan">
      <formula>$C$4</formula>
    </cfRule>
  </conditionalFormatting>
  <conditionalFormatting sqref="AW55">
    <cfRule type="cellIs" dxfId="10100" priority="1591" operator="lessThan">
      <formula>$C$4</formula>
    </cfRule>
  </conditionalFormatting>
  <conditionalFormatting sqref="AW56">
    <cfRule type="cellIs" dxfId="10099" priority="1592" operator="lessThan">
      <formula>$C$4</formula>
    </cfRule>
  </conditionalFormatting>
  <conditionalFormatting sqref="AW57">
    <cfRule type="cellIs" dxfId="10098" priority="1593" operator="lessThan">
      <formula>$C$4</formula>
    </cfRule>
  </conditionalFormatting>
  <conditionalFormatting sqref="AW58">
    <cfRule type="cellIs" dxfId="10097" priority="1594" operator="lessThan">
      <formula>$C$4</formula>
    </cfRule>
  </conditionalFormatting>
  <conditionalFormatting sqref="AW59">
    <cfRule type="cellIs" dxfId="10096" priority="1595" operator="lessThan">
      <formula>$C$4</formula>
    </cfRule>
  </conditionalFormatting>
  <conditionalFormatting sqref="AW60">
    <cfRule type="cellIs" dxfId="10095" priority="1596" operator="lessThan">
      <formula>$C$4</formula>
    </cfRule>
  </conditionalFormatting>
  <conditionalFormatting sqref="BR11">
    <cfRule type="cellIs" dxfId="10094" priority="1597" operator="lessThan">
      <formula>$C$4</formula>
    </cfRule>
  </conditionalFormatting>
  <conditionalFormatting sqref="BR12">
    <cfRule type="cellIs" dxfId="10093" priority="1598" operator="lessThan">
      <formula>$C$4</formula>
    </cfRule>
  </conditionalFormatting>
  <conditionalFormatting sqref="BR13">
    <cfRule type="cellIs" dxfId="10092" priority="1599" operator="lessThan">
      <formula>$C$4</formula>
    </cfRule>
  </conditionalFormatting>
  <conditionalFormatting sqref="BR14">
    <cfRule type="cellIs" dxfId="10091" priority="1600" operator="lessThan">
      <formula>$C$4</formula>
    </cfRule>
  </conditionalFormatting>
  <conditionalFormatting sqref="BR15">
    <cfRule type="cellIs" dxfId="10090" priority="1601" operator="lessThan">
      <formula>$C$4</formula>
    </cfRule>
  </conditionalFormatting>
  <conditionalFormatting sqref="BR16">
    <cfRule type="cellIs" dxfId="10089" priority="1602" operator="lessThan">
      <formula>$C$4</formula>
    </cfRule>
  </conditionalFormatting>
  <conditionalFormatting sqref="BR17">
    <cfRule type="cellIs" dxfId="10088" priority="1603" operator="lessThan">
      <formula>$C$4</formula>
    </cfRule>
  </conditionalFormatting>
  <conditionalFormatting sqref="BR18">
    <cfRule type="cellIs" dxfId="10087" priority="1604" operator="lessThan">
      <formula>$C$4</formula>
    </cfRule>
  </conditionalFormatting>
  <conditionalFormatting sqref="BR19">
    <cfRule type="cellIs" dxfId="10086" priority="1605" operator="lessThan">
      <formula>$C$4</formula>
    </cfRule>
  </conditionalFormatting>
  <conditionalFormatting sqref="BR20">
    <cfRule type="cellIs" dxfId="10085" priority="1606" operator="lessThan">
      <formula>$C$4</formula>
    </cfRule>
  </conditionalFormatting>
  <conditionalFormatting sqref="BR21">
    <cfRule type="cellIs" dxfId="10084" priority="1607" operator="lessThan">
      <formula>$C$4</formula>
    </cfRule>
  </conditionalFormatting>
  <conditionalFormatting sqref="BR22">
    <cfRule type="cellIs" dxfId="10083" priority="1608" operator="lessThan">
      <formula>$C$4</formula>
    </cfRule>
  </conditionalFormatting>
  <conditionalFormatting sqref="BR23">
    <cfRule type="cellIs" dxfId="10082" priority="1609" operator="lessThan">
      <formula>$C$4</formula>
    </cfRule>
  </conditionalFormatting>
  <conditionalFormatting sqref="BR24">
    <cfRule type="cellIs" dxfId="10081" priority="1610" operator="lessThan">
      <formula>$C$4</formula>
    </cfRule>
  </conditionalFormatting>
  <conditionalFormatting sqref="BR25">
    <cfRule type="cellIs" dxfId="10080" priority="1611" operator="lessThan">
      <formula>$C$4</formula>
    </cfRule>
  </conditionalFormatting>
  <conditionalFormatting sqref="BR26">
    <cfRule type="cellIs" dxfId="10079" priority="1612" operator="lessThan">
      <formula>$C$4</formula>
    </cfRule>
  </conditionalFormatting>
  <conditionalFormatting sqref="BR27">
    <cfRule type="cellIs" dxfId="10078" priority="1613" operator="lessThan">
      <formula>$C$4</formula>
    </cfRule>
  </conditionalFormatting>
  <conditionalFormatting sqref="BR28">
    <cfRule type="cellIs" dxfId="10077" priority="1614" operator="lessThan">
      <formula>$C$4</formula>
    </cfRule>
  </conditionalFormatting>
  <conditionalFormatting sqref="BR29">
    <cfRule type="cellIs" dxfId="10076" priority="1615" operator="lessThan">
      <formula>$C$4</formula>
    </cfRule>
  </conditionalFormatting>
  <conditionalFormatting sqref="BR30">
    <cfRule type="cellIs" dxfId="10075" priority="1616" operator="lessThan">
      <formula>$C$4</formula>
    </cfRule>
  </conditionalFormatting>
  <conditionalFormatting sqref="BR31">
    <cfRule type="cellIs" dxfId="10074" priority="1617" operator="lessThan">
      <formula>$C$4</formula>
    </cfRule>
  </conditionalFormatting>
  <conditionalFormatting sqref="BR32">
    <cfRule type="cellIs" dxfId="10073" priority="1618" operator="lessThan">
      <formula>$C$4</formula>
    </cfRule>
  </conditionalFormatting>
  <conditionalFormatting sqref="BR33">
    <cfRule type="cellIs" dxfId="10072" priority="1619" operator="lessThan">
      <formula>$C$4</formula>
    </cfRule>
  </conditionalFormatting>
  <conditionalFormatting sqref="BR34">
    <cfRule type="cellIs" dxfId="10071" priority="1620" operator="lessThan">
      <formula>$C$4</formula>
    </cfRule>
  </conditionalFormatting>
  <conditionalFormatting sqref="BR35">
    <cfRule type="cellIs" dxfId="10070" priority="1621" operator="lessThan">
      <formula>$C$4</formula>
    </cfRule>
  </conditionalFormatting>
  <conditionalFormatting sqref="BR36">
    <cfRule type="cellIs" dxfId="10069" priority="1622" operator="lessThan">
      <formula>$C$4</formula>
    </cfRule>
  </conditionalFormatting>
  <conditionalFormatting sqref="BR37">
    <cfRule type="cellIs" dxfId="10068" priority="1623" operator="lessThan">
      <formula>$C$4</formula>
    </cfRule>
  </conditionalFormatting>
  <conditionalFormatting sqref="BR38">
    <cfRule type="cellIs" dxfId="10067" priority="1624" operator="lessThan">
      <formula>$C$4</formula>
    </cfRule>
  </conditionalFormatting>
  <conditionalFormatting sqref="BR39">
    <cfRule type="cellIs" dxfId="10066" priority="1625" operator="lessThan">
      <formula>$C$4</formula>
    </cfRule>
  </conditionalFormatting>
  <conditionalFormatting sqref="BR40">
    <cfRule type="cellIs" dxfId="10065" priority="1626" operator="lessThan">
      <formula>$C$4</formula>
    </cfRule>
  </conditionalFormatting>
  <conditionalFormatting sqref="BR41">
    <cfRule type="cellIs" dxfId="10064" priority="1627" operator="lessThan">
      <formula>$C$4</formula>
    </cfRule>
  </conditionalFormatting>
  <conditionalFormatting sqref="BR42">
    <cfRule type="cellIs" dxfId="10063" priority="1628" operator="lessThan">
      <formula>$C$4</formula>
    </cfRule>
  </conditionalFormatting>
  <conditionalFormatting sqref="BR43">
    <cfRule type="cellIs" dxfId="10062" priority="1629" operator="lessThan">
      <formula>$C$4</formula>
    </cfRule>
  </conditionalFormatting>
  <conditionalFormatting sqref="BR44">
    <cfRule type="cellIs" dxfId="10061" priority="1630" operator="lessThan">
      <formula>$C$4</formula>
    </cfRule>
  </conditionalFormatting>
  <conditionalFormatting sqref="BR45">
    <cfRule type="cellIs" dxfId="10060" priority="1631" operator="lessThan">
      <formula>$C$4</formula>
    </cfRule>
  </conditionalFormatting>
  <conditionalFormatting sqref="BR46">
    <cfRule type="cellIs" dxfId="10059" priority="1632" operator="lessThan">
      <formula>$C$4</formula>
    </cfRule>
  </conditionalFormatting>
  <conditionalFormatting sqref="BR47">
    <cfRule type="cellIs" dxfId="10058" priority="1633" operator="lessThan">
      <formula>$C$4</formula>
    </cfRule>
  </conditionalFormatting>
  <conditionalFormatting sqref="BR48">
    <cfRule type="cellIs" dxfId="10057" priority="1634" operator="lessThan">
      <formula>$C$4</formula>
    </cfRule>
  </conditionalFormatting>
  <conditionalFormatting sqref="BR49">
    <cfRule type="cellIs" dxfId="10056" priority="1635" operator="lessThan">
      <formula>$C$4</formula>
    </cfRule>
  </conditionalFormatting>
  <conditionalFormatting sqref="BR50">
    <cfRule type="cellIs" dxfId="10055" priority="1636" operator="lessThan">
      <formula>$C$4</formula>
    </cfRule>
  </conditionalFormatting>
  <conditionalFormatting sqref="BR51">
    <cfRule type="cellIs" dxfId="10054" priority="1637" operator="lessThan">
      <formula>$C$4</formula>
    </cfRule>
  </conditionalFormatting>
  <conditionalFormatting sqref="BR52">
    <cfRule type="cellIs" dxfId="10053" priority="1638" operator="lessThan">
      <formula>$C$4</formula>
    </cfRule>
  </conditionalFormatting>
  <conditionalFormatting sqref="BR53">
    <cfRule type="cellIs" dxfId="10052" priority="1639" operator="lessThan">
      <formula>$C$4</formula>
    </cfRule>
  </conditionalFormatting>
  <conditionalFormatting sqref="BR54">
    <cfRule type="cellIs" dxfId="10051" priority="1640" operator="lessThan">
      <formula>$C$4</formula>
    </cfRule>
  </conditionalFormatting>
  <conditionalFormatting sqref="BR55">
    <cfRule type="cellIs" dxfId="10050" priority="1641" operator="lessThan">
      <formula>$C$4</formula>
    </cfRule>
  </conditionalFormatting>
  <conditionalFormatting sqref="BR56">
    <cfRule type="cellIs" dxfId="10049" priority="1642" operator="lessThan">
      <formula>$C$4</formula>
    </cfRule>
  </conditionalFormatting>
  <conditionalFormatting sqref="BR57">
    <cfRule type="cellIs" dxfId="10048" priority="1643" operator="lessThan">
      <formula>$C$4</formula>
    </cfRule>
  </conditionalFormatting>
  <conditionalFormatting sqref="BR58">
    <cfRule type="cellIs" dxfId="10047" priority="1644" operator="lessThan">
      <formula>$C$4</formula>
    </cfRule>
  </conditionalFormatting>
  <conditionalFormatting sqref="BR59">
    <cfRule type="cellIs" dxfId="10046" priority="1645" operator="lessThan">
      <formula>$C$4</formula>
    </cfRule>
  </conditionalFormatting>
  <conditionalFormatting sqref="BR60">
    <cfRule type="cellIs" dxfId="10045" priority="1646" operator="lessThan">
      <formula>$C$4</formula>
    </cfRule>
  </conditionalFormatting>
  <conditionalFormatting sqref="BS11">
    <cfRule type="cellIs" dxfId="10044" priority="1647" operator="lessThan">
      <formula>$C$4</formula>
    </cfRule>
  </conditionalFormatting>
  <conditionalFormatting sqref="BS12">
    <cfRule type="cellIs" dxfId="10043" priority="1648" operator="lessThan">
      <formula>$C$4</formula>
    </cfRule>
  </conditionalFormatting>
  <conditionalFormatting sqref="BS13">
    <cfRule type="cellIs" dxfId="10042" priority="1649" operator="lessThan">
      <formula>$C$4</formula>
    </cfRule>
  </conditionalFormatting>
  <conditionalFormatting sqref="BS14">
    <cfRule type="cellIs" dxfId="10041" priority="1650" operator="lessThan">
      <formula>$C$4</formula>
    </cfRule>
  </conditionalFormatting>
  <conditionalFormatting sqref="BS15">
    <cfRule type="cellIs" dxfId="10040" priority="1651" operator="lessThan">
      <formula>$C$4</formula>
    </cfRule>
  </conditionalFormatting>
  <conditionalFormatting sqref="BS16">
    <cfRule type="cellIs" dxfId="10039" priority="1652" operator="lessThan">
      <formula>$C$4</formula>
    </cfRule>
  </conditionalFormatting>
  <conditionalFormatting sqref="BS17">
    <cfRule type="cellIs" dxfId="10038" priority="1653" operator="lessThan">
      <formula>$C$4</formula>
    </cfRule>
  </conditionalFormatting>
  <conditionalFormatting sqref="BS18">
    <cfRule type="cellIs" dxfId="10037" priority="1654" operator="lessThan">
      <formula>$C$4</formula>
    </cfRule>
  </conditionalFormatting>
  <conditionalFormatting sqref="BS19">
    <cfRule type="cellIs" dxfId="10036" priority="1655" operator="lessThan">
      <formula>$C$4</formula>
    </cfRule>
  </conditionalFormatting>
  <conditionalFormatting sqref="BS20">
    <cfRule type="cellIs" dxfId="10035" priority="1656" operator="lessThan">
      <formula>$C$4</formula>
    </cfRule>
  </conditionalFormatting>
  <conditionalFormatting sqref="BS21">
    <cfRule type="cellIs" dxfId="10034" priority="1657" operator="lessThan">
      <formula>$C$4</formula>
    </cfRule>
  </conditionalFormatting>
  <conditionalFormatting sqref="BS22">
    <cfRule type="cellIs" dxfId="10033" priority="1658" operator="lessThan">
      <formula>$C$4</formula>
    </cfRule>
  </conditionalFormatting>
  <conditionalFormatting sqref="BS23">
    <cfRule type="cellIs" dxfId="10032" priority="1659" operator="lessThan">
      <formula>$C$4</formula>
    </cfRule>
  </conditionalFormatting>
  <conditionalFormatting sqref="BS24">
    <cfRule type="cellIs" dxfId="10031" priority="1660" operator="lessThan">
      <formula>$C$4</formula>
    </cfRule>
  </conditionalFormatting>
  <conditionalFormatting sqref="BS25">
    <cfRule type="cellIs" dxfId="10030" priority="1661" operator="lessThan">
      <formula>$C$4</formula>
    </cfRule>
  </conditionalFormatting>
  <conditionalFormatting sqref="BS26">
    <cfRule type="cellIs" dxfId="10029" priority="1662" operator="lessThan">
      <formula>$C$4</formula>
    </cfRule>
  </conditionalFormatting>
  <conditionalFormatting sqref="BS27">
    <cfRule type="cellIs" dxfId="10028" priority="1663" operator="lessThan">
      <formula>$C$4</formula>
    </cfRule>
  </conditionalFormatting>
  <conditionalFormatting sqref="BS28">
    <cfRule type="cellIs" dxfId="10027" priority="1664" operator="lessThan">
      <formula>$C$4</formula>
    </cfRule>
  </conditionalFormatting>
  <conditionalFormatting sqref="BS29">
    <cfRule type="cellIs" dxfId="10026" priority="1665" operator="lessThan">
      <formula>$C$4</formula>
    </cfRule>
  </conditionalFormatting>
  <conditionalFormatting sqref="BS30">
    <cfRule type="cellIs" dxfId="10025" priority="1666" operator="lessThan">
      <formula>$C$4</formula>
    </cfRule>
  </conditionalFormatting>
  <conditionalFormatting sqref="BS31">
    <cfRule type="cellIs" dxfId="10024" priority="1667" operator="lessThan">
      <formula>$C$4</formula>
    </cfRule>
  </conditionalFormatting>
  <conditionalFormatting sqref="BS32">
    <cfRule type="cellIs" dxfId="10023" priority="1668" operator="lessThan">
      <formula>$C$4</formula>
    </cfRule>
  </conditionalFormatting>
  <conditionalFormatting sqref="BS33">
    <cfRule type="cellIs" dxfId="10022" priority="1669" operator="lessThan">
      <formula>$C$4</formula>
    </cfRule>
  </conditionalFormatting>
  <conditionalFormatting sqref="BS34">
    <cfRule type="cellIs" dxfId="10021" priority="1670" operator="lessThan">
      <formula>$C$4</formula>
    </cfRule>
  </conditionalFormatting>
  <conditionalFormatting sqref="BS35">
    <cfRule type="cellIs" dxfId="10020" priority="1671" operator="lessThan">
      <formula>$C$4</formula>
    </cfRule>
  </conditionalFormatting>
  <conditionalFormatting sqref="BS36">
    <cfRule type="cellIs" dxfId="10019" priority="1672" operator="lessThan">
      <formula>$C$4</formula>
    </cfRule>
  </conditionalFormatting>
  <conditionalFormatting sqref="BS37">
    <cfRule type="cellIs" dxfId="10018" priority="1673" operator="lessThan">
      <formula>$C$4</formula>
    </cfRule>
  </conditionalFormatting>
  <conditionalFormatting sqref="BS38">
    <cfRule type="cellIs" dxfId="10017" priority="1674" operator="lessThan">
      <formula>$C$4</formula>
    </cfRule>
  </conditionalFormatting>
  <conditionalFormatting sqref="BS39">
    <cfRule type="cellIs" dxfId="10016" priority="1675" operator="lessThan">
      <formula>$C$4</formula>
    </cfRule>
  </conditionalFormatting>
  <conditionalFormatting sqref="BS40">
    <cfRule type="cellIs" dxfId="10015" priority="1676" operator="lessThan">
      <formula>$C$4</formula>
    </cfRule>
  </conditionalFormatting>
  <conditionalFormatting sqref="BS41">
    <cfRule type="cellIs" dxfId="10014" priority="1677" operator="lessThan">
      <formula>$C$4</formula>
    </cfRule>
  </conditionalFormatting>
  <conditionalFormatting sqref="BS42">
    <cfRule type="cellIs" dxfId="10013" priority="1678" operator="lessThan">
      <formula>$C$4</formula>
    </cfRule>
  </conditionalFormatting>
  <conditionalFormatting sqref="BS43">
    <cfRule type="cellIs" dxfId="10012" priority="1679" operator="lessThan">
      <formula>$C$4</formula>
    </cfRule>
  </conditionalFormatting>
  <conditionalFormatting sqref="BS44">
    <cfRule type="cellIs" dxfId="10011" priority="1680" operator="lessThan">
      <formula>$C$4</formula>
    </cfRule>
  </conditionalFormatting>
  <conditionalFormatting sqref="BS45">
    <cfRule type="cellIs" dxfId="10010" priority="1681" operator="lessThan">
      <formula>$C$4</formula>
    </cfRule>
  </conditionalFormatting>
  <conditionalFormatting sqref="BS46">
    <cfRule type="cellIs" dxfId="10009" priority="1682" operator="lessThan">
      <formula>$C$4</formula>
    </cfRule>
  </conditionalFormatting>
  <conditionalFormatting sqref="BS47">
    <cfRule type="cellIs" dxfId="10008" priority="1683" operator="lessThan">
      <formula>$C$4</formula>
    </cfRule>
  </conditionalFormatting>
  <conditionalFormatting sqref="BS48">
    <cfRule type="cellIs" dxfId="10007" priority="1684" operator="lessThan">
      <formula>$C$4</formula>
    </cfRule>
  </conditionalFormatting>
  <conditionalFormatting sqref="BS49">
    <cfRule type="cellIs" dxfId="10006" priority="1685" operator="lessThan">
      <formula>$C$4</formula>
    </cfRule>
  </conditionalFormatting>
  <conditionalFormatting sqref="BS50">
    <cfRule type="cellIs" dxfId="10005" priority="1686" operator="lessThan">
      <formula>$C$4</formula>
    </cfRule>
  </conditionalFormatting>
  <conditionalFormatting sqref="BS51">
    <cfRule type="cellIs" dxfId="10004" priority="1687" operator="lessThan">
      <formula>$C$4</formula>
    </cfRule>
  </conditionalFormatting>
  <conditionalFormatting sqref="BS52">
    <cfRule type="cellIs" dxfId="10003" priority="1688" operator="lessThan">
      <formula>$C$4</formula>
    </cfRule>
  </conditionalFormatting>
  <conditionalFormatting sqref="BS53">
    <cfRule type="cellIs" dxfId="10002" priority="1689" operator="lessThan">
      <formula>$C$4</formula>
    </cfRule>
  </conditionalFormatting>
  <conditionalFormatting sqref="BS54">
    <cfRule type="cellIs" dxfId="10001" priority="1690" operator="lessThan">
      <formula>$C$4</formula>
    </cfRule>
  </conditionalFormatting>
  <conditionalFormatting sqref="BS55">
    <cfRule type="cellIs" dxfId="10000" priority="1691" operator="lessThan">
      <formula>$C$4</formula>
    </cfRule>
  </conditionalFormatting>
  <conditionalFormatting sqref="BS56">
    <cfRule type="cellIs" dxfId="9999" priority="1692" operator="lessThan">
      <formula>$C$4</formula>
    </cfRule>
  </conditionalFormatting>
  <conditionalFormatting sqref="BS57">
    <cfRule type="cellIs" dxfId="9998" priority="1693" operator="lessThan">
      <formula>$C$4</formula>
    </cfRule>
  </conditionalFormatting>
  <conditionalFormatting sqref="BS58">
    <cfRule type="cellIs" dxfId="9997" priority="1694" operator="lessThan">
      <formula>$C$4</formula>
    </cfRule>
  </conditionalFormatting>
  <conditionalFormatting sqref="BS59">
    <cfRule type="cellIs" dxfId="9996" priority="1695" operator="lessThan">
      <formula>$C$4</formula>
    </cfRule>
  </conditionalFormatting>
  <conditionalFormatting sqref="BS60">
    <cfRule type="cellIs" dxfId="9995" priority="1696" operator="lessThan">
      <formula>$C$4</formula>
    </cfRule>
  </conditionalFormatting>
  <conditionalFormatting sqref="BT11">
    <cfRule type="cellIs" dxfId="9994" priority="1697" operator="lessThan">
      <formula>$C$4</formula>
    </cfRule>
  </conditionalFormatting>
  <conditionalFormatting sqref="BT12">
    <cfRule type="cellIs" dxfId="9993" priority="1698" operator="lessThan">
      <formula>$C$4</formula>
    </cfRule>
  </conditionalFormatting>
  <conditionalFormatting sqref="BT13">
    <cfRule type="cellIs" dxfId="9992" priority="1699" operator="lessThan">
      <formula>$C$4</formula>
    </cfRule>
  </conditionalFormatting>
  <conditionalFormatting sqref="BT14">
    <cfRule type="cellIs" dxfId="9991" priority="1700" operator="lessThan">
      <formula>$C$4</formula>
    </cfRule>
  </conditionalFormatting>
  <conditionalFormatting sqref="BT15">
    <cfRule type="cellIs" dxfId="9990" priority="1701" operator="lessThan">
      <formula>$C$4</formula>
    </cfRule>
  </conditionalFormatting>
  <conditionalFormatting sqref="BT16">
    <cfRule type="cellIs" dxfId="9989" priority="1702" operator="lessThan">
      <formula>$C$4</formula>
    </cfRule>
  </conditionalFormatting>
  <conditionalFormatting sqref="BT17">
    <cfRule type="cellIs" dxfId="9988" priority="1703" operator="lessThan">
      <formula>$C$4</formula>
    </cfRule>
  </conditionalFormatting>
  <conditionalFormatting sqref="BT18">
    <cfRule type="cellIs" dxfId="9987" priority="1704" operator="lessThan">
      <formula>$C$4</formula>
    </cfRule>
  </conditionalFormatting>
  <conditionalFormatting sqref="BT19">
    <cfRule type="cellIs" dxfId="9986" priority="1705" operator="lessThan">
      <formula>$C$4</formula>
    </cfRule>
  </conditionalFormatting>
  <conditionalFormatting sqref="BT20">
    <cfRule type="cellIs" dxfId="9985" priority="1706" operator="lessThan">
      <formula>$C$4</formula>
    </cfRule>
  </conditionalFormatting>
  <conditionalFormatting sqref="BT21">
    <cfRule type="cellIs" dxfId="9984" priority="1707" operator="lessThan">
      <formula>$C$4</formula>
    </cfRule>
  </conditionalFormatting>
  <conditionalFormatting sqref="BT22">
    <cfRule type="cellIs" dxfId="9983" priority="1708" operator="lessThan">
      <formula>$C$4</formula>
    </cfRule>
  </conditionalFormatting>
  <conditionalFormatting sqref="BT23">
    <cfRule type="cellIs" dxfId="9982" priority="1709" operator="lessThan">
      <formula>$C$4</formula>
    </cfRule>
  </conditionalFormatting>
  <conditionalFormatting sqref="BT24">
    <cfRule type="cellIs" dxfId="9981" priority="1710" operator="lessThan">
      <formula>$C$4</formula>
    </cfRule>
  </conditionalFormatting>
  <conditionalFormatting sqref="BT25">
    <cfRule type="cellIs" dxfId="9980" priority="1711" operator="lessThan">
      <formula>$C$4</formula>
    </cfRule>
  </conditionalFormatting>
  <conditionalFormatting sqref="BT26">
    <cfRule type="cellIs" dxfId="9979" priority="1712" operator="lessThan">
      <formula>$C$4</formula>
    </cfRule>
  </conditionalFormatting>
  <conditionalFormatting sqref="BT27">
    <cfRule type="cellIs" dxfId="9978" priority="1713" operator="lessThan">
      <formula>$C$4</formula>
    </cfRule>
  </conditionalFormatting>
  <conditionalFormatting sqref="BT28">
    <cfRule type="cellIs" dxfId="9977" priority="1714" operator="lessThan">
      <formula>$C$4</formula>
    </cfRule>
  </conditionalFormatting>
  <conditionalFormatting sqref="BT29">
    <cfRule type="cellIs" dxfId="9976" priority="1715" operator="lessThan">
      <formula>$C$4</formula>
    </cfRule>
  </conditionalFormatting>
  <conditionalFormatting sqref="BT30">
    <cfRule type="cellIs" dxfId="9975" priority="1716" operator="lessThan">
      <formula>$C$4</formula>
    </cfRule>
  </conditionalFormatting>
  <conditionalFormatting sqref="BT31">
    <cfRule type="cellIs" dxfId="9974" priority="1717" operator="lessThan">
      <formula>$C$4</formula>
    </cfRule>
  </conditionalFormatting>
  <conditionalFormatting sqref="BT32">
    <cfRule type="cellIs" dxfId="9973" priority="1718" operator="lessThan">
      <formula>$C$4</formula>
    </cfRule>
  </conditionalFormatting>
  <conditionalFormatting sqref="BT33">
    <cfRule type="cellIs" dxfId="9972" priority="1719" operator="lessThan">
      <formula>$C$4</formula>
    </cfRule>
  </conditionalFormatting>
  <conditionalFormatting sqref="BT34">
    <cfRule type="cellIs" dxfId="9971" priority="1720" operator="lessThan">
      <formula>$C$4</formula>
    </cfRule>
  </conditionalFormatting>
  <conditionalFormatting sqref="BT35">
    <cfRule type="cellIs" dxfId="9970" priority="1721" operator="lessThan">
      <formula>$C$4</formula>
    </cfRule>
  </conditionalFormatting>
  <conditionalFormatting sqref="BT36">
    <cfRule type="cellIs" dxfId="9969" priority="1722" operator="lessThan">
      <formula>$C$4</formula>
    </cfRule>
  </conditionalFormatting>
  <conditionalFormatting sqref="BT37">
    <cfRule type="cellIs" dxfId="9968" priority="1723" operator="lessThan">
      <formula>$C$4</formula>
    </cfRule>
  </conditionalFormatting>
  <conditionalFormatting sqref="BT38">
    <cfRule type="cellIs" dxfId="9967" priority="1724" operator="lessThan">
      <formula>$C$4</formula>
    </cfRule>
  </conditionalFormatting>
  <conditionalFormatting sqref="BT39">
    <cfRule type="cellIs" dxfId="9966" priority="1725" operator="lessThan">
      <formula>$C$4</formula>
    </cfRule>
  </conditionalFormatting>
  <conditionalFormatting sqref="BT40">
    <cfRule type="cellIs" dxfId="9965" priority="1726" operator="lessThan">
      <formula>$C$4</formula>
    </cfRule>
  </conditionalFormatting>
  <conditionalFormatting sqref="BT41">
    <cfRule type="cellIs" dxfId="9964" priority="1727" operator="lessThan">
      <formula>$C$4</formula>
    </cfRule>
  </conditionalFormatting>
  <conditionalFormatting sqref="BT42">
    <cfRule type="cellIs" dxfId="9963" priority="1728" operator="lessThan">
      <formula>$C$4</formula>
    </cfRule>
  </conditionalFormatting>
  <conditionalFormatting sqref="BT43">
    <cfRule type="cellIs" dxfId="9962" priority="1729" operator="lessThan">
      <formula>$C$4</formula>
    </cfRule>
  </conditionalFormatting>
  <conditionalFormatting sqref="BT44">
    <cfRule type="cellIs" dxfId="9961" priority="1730" operator="lessThan">
      <formula>$C$4</formula>
    </cfRule>
  </conditionalFormatting>
  <conditionalFormatting sqref="BT45">
    <cfRule type="cellIs" dxfId="9960" priority="1731" operator="lessThan">
      <formula>$C$4</formula>
    </cfRule>
  </conditionalFormatting>
  <conditionalFormatting sqref="BT46">
    <cfRule type="cellIs" dxfId="9959" priority="1732" operator="lessThan">
      <formula>$C$4</formula>
    </cfRule>
  </conditionalFormatting>
  <conditionalFormatting sqref="BT47">
    <cfRule type="cellIs" dxfId="9958" priority="1733" operator="lessThan">
      <formula>$C$4</formula>
    </cfRule>
  </conditionalFormatting>
  <conditionalFormatting sqref="BT48">
    <cfRule type="cellIs" dxfId="9957" priority="1734" operator="lessThan">
      <formula>$C$4</formula>
    </cfRule>
  </conditionalFormatting>
  <conditionalFormatting sqref="BT49">
    <cfRule type="cellIs" dxfId="9956" priority="1735" operator="lessThan">
      <formula>$C$4</formula>
    </cfRule>
  </conditionalFormatting>
  <conditionalFormatting sqref="BT50">
    <cfRule type="cellIs" dxfId="9955" priority="1736" operator="lessThan">
      <formula>$C$4</formula>
    </cfRule>
  </conditionalFormatting>
  <conditionalFormatting sqref="BT51">
    <cfRule type="cellIs" dxfId="9954" priority="1737" operator="lessThan">
      <formula>$C$4</formula>
    </cfRule>
  </conditionalFormatting>
  <conditionalFormatting sqref="BT52">
    <cfRule type="cellIs" dxfId="9953" priority="1738" operator="lessThan">
      <formula>$C$4</formula>
    </cfRule>
  </conditionalFormatting>
  <conditionalFormatting sqref="BT53">
    <cfRule type="cellIs" dxfId="9952" priority="1739" operator="lessThan">
      <formula>$C$4</formula>
    </cfRule>
  </conditionalFormatting>
  <conditionalFormatting sqref="BT54">
    <cfRule type="cellIs" dxfId="9951" priority="1740" operator="lessThan">
      <formula>$C$4</formula>
    </cfRule>
  </conditionalFormatting>
  <conditionalFormatting sqref="BT55">
    <cfRule type="cellIs" dxfId="9950" priority="1741" operator="lessThan">
      <formula>$C$4</formula>
    </cfRule>
  </conditionalFormatting>
  <conditionalFormatting sqref="BT56">
    <cfRule type="cellIs" dxfId="9949" priority="1742" operator="lessThan">
      <formula>$C$4</formula>
    </cfRule>
  </conditionalFormatting>
  <conditionalFormatting sqref="BT57">
    <cfRule type="cellIs" dxfId="9948" priority="1743" operator="lessThan">
      <formula>$C$4</formula>
    </cfRule>
  </conditionalFormatting>
  <conditionalFormatting sqref="BT58">
    <cfRule type="cellIs" dxfId="9947" priority="1744" operator="lessThan">
      <formula>$C$4</formula>
    </cfRule>
  </conditionalFormatting>
  <conditionalFormatting sqref="BT59">
    <cfRule type="cellIs" dxfId="9946" priority="1745" operator="lessThan">
      <formula>$C$4</formula>
    </cfRule>
  </conditionalFormatting>
  <conditionalFormatting sqref="BT60">
    <cfRule type="cellIs" dxfId="9945" priority="1746" operator="lessThan">
      <formula>$C$4</formula>
    </cfRule>
  </conditionalFormatting>
  <conditionalFormatting sqref="BU11">
    <cfRule type="cellIs" dxfId="9944" priority="1747" operator="lessThan">
      <formula>$C$4</formula>
    </cfRule>
  </conditionalFormatting>
  <conditionalFormatting sqref="BU12">
    <cfRule type="cellIs" dxfId="9943" priority="1748" operator="lessThan">
      <formula>$C$4</formula>
    </cfRule>
  </conditionalFormatting>
  <conditionalFormatting sqref="BU13">
    <cfRule type="cellIs" dxfId="9942" priority="1749" operator="lessThan">
      <formula>$C$4</formula>
    </cfRule>
  </conditionalFormatting>
  <conditionalFormatting sqref="BU14">
    <cfRule type="cellIs" dxfId="9941" priority="1750" operator="lessThan">
      <formula>$C$4</formula>
    </cfRule>
  </conditionalFormatting>
  <conditionalFormatting sqref="BU15">
    <cfRule type="cellIs" dxfId="9940" priority="1751" operator="lessThan">
      <formula>$C$4</formula>
    </cfRule>
  </conditionalFormatting>
  <conditionalFormatting sqref="BU16">
    <cfRule type="cellIs" dxfId="9939" priority="1752" operator="lessThan">
      <formula>$C$4</formula>
    </cfRule>
  </conditionalFormatting>
  <conditionalFormatting sqref="BU17">
    <cfRule type="cellIs" dxfId="9938" priority="1753" operator="lessThan">
      <formula>$C$4</formula>
    </cfRule>
  </conditionalFormatting>
  <conditionalFormatting sqref="BU18">
    <cfRule type="cellIs" dxfId="9937" priority="1754" operator="lessThan">
      <formula>$C$4</formula>
    </cfRule>
  </conditionalFormatting>
  <conditionalFormatting sqref="BU19">
    <cfRule type="cellIs" dxfId="9936" priority="1755" operator="lessThan">
      <formula>$C$4</formula>
    </cfRule>
  </conditionalFormatting>
  <conditionalFormatting sqref="BU20">
    <cfRule type="cellIs" dxfId="9935" priority="1756" operator="lessThan">
      <formula>$C$4</formula>
    </cfRule>
  </conditionalFormatting>
  <conditionalFormatting sqref="BU21">
    <cfRule type="cellIs" dxfId="9934" priority="1757" operator="lessThan">
      <formula>$C$4</formula>
    </cfRule>
  </conditionalFormatting>
  <conditionalFormatting sqref="BU22">
    <cfRule type="cellIs" dxfId="9933" priority="1758" operator="lessThan">
      <formula>$C$4</formula>
    </cfRule>
  </conditionalFormatting>
  <conditionalFormatting sqref="BU23">
    <cfRule type="cellIs" dxfId="9932" priority="1759" operator="lessThan">
      <formula>$C$4</formula>
    </cfRule>
  </conditionalFormatting>
  <conditionalFormatting sqref="BU24">
    <cfRule type="cellIs" dxfId="9931" priority="1760" operator="lessThan">
      <formula>$C$4</formula>
    </cfRule>
  </conditionalFormatting>
  <conditionalFormatting sqref="BU25">
    <cfRule type="cellIs" dxfId="9930" priority="1761" operator="lessThan">
      <formula>$C$4</formula>
    </cfRule>
  </conditionalFormatting>
  <conditionalFormatting sqref="BU26">
    <cfRule type="cellIs" dxfId="9929" priority="1762" operator="lessThan">
      <formula>$C$4</formula>
    </cfRule>
  </conditionalFormatting>
  <conditionalFormatting sqref="BU27">
    <cfRule type="cellIs" dxfId="9928" priority="1763" operator="lessThan">
      <formula>$C$4</formula>
    </cfRule>
  </conditionalFormatting>
  <conditionalFormatting sqref="BU28">
    <cfRule type="cellIs" dxfId="9927" priority="1764" operator="lessThan">
      <formula>$C$4</formula>
    </cfRule>
  </conditionalFormatting>
  <conditionalFormatting sqref="BU29">
    <cfRule type="cellIs" dxfId="9926" priority="1765" operator="lessThan">
      <formula>$C$4</formula>
    </cfRule>
  </conditionalFormatting>
  <conditionalFormatting sqref="BU30">
    <cfRule type="cellIs" dxfId="9925" priority="1766" operator="lessThan">
      <formula>$C$4</formula>
    </cfRule>
  </conditionalFormatting>
  <conditionalFormatting sqref="BU31">
    <cfRule type="cellIs" dxfId="9924" priority="1767" operator="lessThan">
      <formula>$C$4</formula>
    </cfRule>
  </conditionalFormatting>
  <conditionalFormatting sqref="BU32">
    <cfRule type="cellIs" dxfId="9923" priority="1768" operator="lessThan">
      <formula>$C$4</formula>
    </cfRule>
  </conditionalFormatting>
  <conditionalFormatting sqref="BU33">
    <cfRule type="cellIs" dxfId="9922" priority="1769" operator="lessThan">
      <formula>$C$4</formula>
    </cfRule>
  </conditionalFormatting>
  <conditionalFormatting sqref="BU34">
    <cfRule type="cellIs" dxfId="9921" priority="1770" operator="lessThan">
      <formula>$C$4</formula>
    </cfRule>
  </conditionalFormatting>
  <conditionalFormatting sqref="BU35">
    <cfRule type="cellIs" dxfId="9920" priority="1771" operator="lessThan">
      <formula>$C$4</formula>
    </cfRule>
  </conditionalFormatting>
  <conditionalFormatting sqref="BU36">
    <cfRule type="cellIs" dxfId="9919" priority="1772" operator="lessThan">
      <formula>$C$4</formula>
    </cfRule>
  </conditionalFormatting>
  <conditionalFormatting sqref="BU37">
    <cfRule type="cellIs" dxfId="9918" priority="1773" operator="lessThan">
      <formula>$C$4</formula>
    </cfRule>
  </conditionalFormatting>
  <conditionalFormatting sqref="BU38">
    <cfRule type="cellIs" dxfId="9917" priority="1774" operator="lessThan">
      <formula>$C$4</formula>
    </cfRule>
  </conditionalFormatting>
  <conditionalFormatting sqref="BU39">
    <cfRule type="cellIs" dxfId="9916" priority="1775" operator="lessThan">
      <formula>$C$4</formula>
    </cfRule>
  </conditionalFormatting>
  <conditionalFormatting sqref="BU40">
    <cfRule type="cellIs" dxfId="9915" priority="1776" operator="lessThan">
      <formula>$C$4</formula>
    </cfRule>
  </conditionalFormatting>
  <conditionalFormatting sqref="BU41">
    <cfRule type="cellIs" dxfId="9914" priority="1777" operator="lessThan">
      <formula>$C$4</formula>
    </cfRule>
  </conditionalFormatting>
  <conditionalFormatting sqref="BU42">
    <cfRule type="cellIs" dxfId="9913" priority="1778" operator="lessThan">
      <formula>$C$4</formula>
    </cfRule>
  </conditionalFormatting>
  <conditionalFormatting sqref="BU43">
    <cfRule type="cellIs" dxfId="9912" priority="1779" operator="lessThan">
      <formula>$C$4</formula>
    </cfRule>
  </conditionalFormatting>
  <conditionalFormatting sqref="BU44">
    <cfRule type="cellIs" dxfId="9911" priority="1780" operator="lessThan">
      <formula>$C$4</formula>
    </cfRule>
  </conditionalFormatting>
  <conditionalFormatting sqref="BU45">
    <cfRule type="cellIs" dxfId="9910" priority="1781" operator="lessThan">
      <formula>$C$4</formula>
    </cfRule>
  </conditionalFormatting>
  <conditionalFormatting sqref="BU46">
    <cfRule type="cellIs" dxfId="9909" priority="1782" operator="lessThan">
      <formula>$C$4</formula>
    </cfRule>
  </conditionalFormatting>
  <conditionalFormatting sqref="BU47">
    <cfRule type="cellIs" dxfId="9908" priority="1783" operator="lessThan">
      <formula>$C$4</formula>
    </cfRule>
  </conditionalFormatting>
  <conditionalFormatting sqref="BU48">
    <cfRule type="cellIs" dxfId="9907" priority="1784" operator="lessThan">
      <formula>$C$4</formula>
    </cfRule>
  </conditionalFormatting>
  <conditionalFormatting sqref="BU49">
    <cfRule type="cellIs" dxfId="9906" priority="1785" operator="lessThan">
      <formula>$C$4</formula>
    </cfRule>
  </conditionalFormatting>
  <conditionalFormatting sqref="BU50">
    <cfRule type="cellIs" dxfId="9905" priority="1786" operator="lessThan">
      <formula>$C$4</formula>
    </cfRule>
  </conditionalFormatting>
  <conditionalFormatting sqref="BU51">
    <cfRule type="cellIs" dxfId="9904" priority="1787" operator="lessThan">
      <formula>$C$4</formula>
    </cfRule>
  </conditionalFormatting>
  <conditionalFormatting sqref="BU52">
    <cfRule type="cellIs" dxfId="9903" priority="1788" operator="lessThan">
      <formula>$C$4</formula>
    </cfRule>
  </conditionalFormatting>
  <conditionalFormatting sqref="BU53">
    <cfRule type="cellIs" dxfId="9902" priority="1789" operator="lessThan">
      <formula>$C$4</formula>
    </cfRule>
  </conditionalFormatting>
  <conditionalFormatting sqref="BU54">
    <cfRule type="cellIs" dxfId="9901" priority="1790" operator="lessThan">
      <formula>$C$4</formula>
    </cfRule>
  </conditionalFormatting>
  <conditionalFormatting sqref="BU55">
    <cfRule type="cellIs" dxfId="9900" priority="1791" operator="lessThan">
      <formula>$C$4</formula>
    </cfRule>
  </conditionalFormatting>
  <conditionalFormatting sqref="BU56">
    <cfRule type="cellIs" dxfId="9899" priority="1792" operator="lessThan">
      <formula>$C$4</formula>
    </cfRule>
  </conditionalFormatting>
  <conditionalFormatting sqref="BU57">
    <cfRule type="cellIs" dxfId="9898" priority="1793" operator="lessThan">
      <formula>$C$4</formula>
    </cfRule>
  </conditionalFormatting>
  <conditionalFormatting sqref="BU58">
    <cfRule type="cellIs" dxfId="9897" priority="1794" operator="lessThan">
      <formula>$C$4</formula>
    </cfRule>
  </conditionalFormatting>
  <conditionalFormatting sqref="BU59">
    <cfRule type="cellIs" dxfId="9896" priority="1795" operator="lessThan">
      <formula>$C$4</formula>
    </cfRule>
  </conditionalFormatting>
  <conditionalFormatting sqref="BU60">
    <cfRule type="cellIs" dxfId="9895" priority="1796" operator="lessThan">
      <formula>$C$4</formula>
    </cfRule>
  </conditionalFormatting>
  <conditionalFormatting sqref="BV11">
    <cfRule type="cellIs" dxfId="9894" priority="1797" operator="lessThan">
      <formula>$C$4</formula>
    </cfRule>
  </conditionalFormatting>
  <conditionalFormatting sqref="BV12">
    <cfRule type="cellIs" dxfId="9893" priority="1798" operator="lessThan">
      <formula>$C$4</formula>
    </cfRule>
  </conditionalFormatting>
  <conditionalFormatting sqref="BV13">
    <cfRule type="cellIs" dxfId="9892" priority="1799" operator="lessThan">
      <formula>$C$4</formula>
    </cfRule>
  </conditionalFormatting>
  <conditionalFormatting sqref="BV14">
    <cfRule type="cellIs" dxfId="9891" priority="1800" operator="lessThan">
      <formula>$C$4</formula>
    </cfRule>
  </conditionalFormatting>
  <conditionalFormatting sqref="BV15">
    <cfRule type="cellIs" dxfId="9890" priority="1801" operator="lessThan">
      <formula>$C$4</formula>
    </cfRule>
  </conditionalFormatting>
  <conditionalFormatting sqref="BV16">
    <cfRule type="cellIs" dxfId="9889" priority="1802" operator="lessThan">
      <formula>$C$4</formula>
    </cfRule>
  </conditionalFormatting>
  <conditionalFormatting sqref="BV17">
    <cfRule type="cellIs" dxfId="9888" priority="1803" operator="lessThan">
      <formula>$C$4</formula>
    </cfRule>
  </conditionalFormatting>
  <conditionalFormatting sqref="BV18">
    <cfRule type="cellIs" dxfId="9887" priority="1804" operator="lessThan">
      <formula>$C$4</formula>
    </cfRule>
  </conditionalFormatting>
  <conditionalFormatting sqref="BV19">
    <cfRule type="cellIs" dxfId="9886" priority="1805" operator="lessThan">
      <formula>$C$4</formula>
    </cfRule>
  </conditionalFormatting>
  <conditionalFormatting sqref="BV20">
    <cfRule type="cellIs" dxfId="9885" priority="1806" operator="lessThan">
      <formula>$C$4</formula>
    </cfRule>
  </conditionalFormatting>
  <conditionalFormatting sqref="BV21">
    <cfRule type="cellIs" dxfId="9884" priority="1807" operator="lessThan">
      <formula>$C$4</formula>
    </cfRule>
  </conditionalFormatting>
  <conditionalFormatting sqref="BV22">
    <cfRule type="cellIs" dxfId="9883" priority="1808" operator="lessThan">
      <formula>$C$4</formula>
    </cfRule>
  </conditionalFormatting>
  <conditionalFormatting sqref="BV23">
    <cfRule type="cellIs" dxfId="9882" priority="1809" operator="lessThan">
      <formula>$C$4</formula>
    </cfRule>
  </conditionalFormatting>
  <conditionalFormatting sqref="BV24">
    <cfRule type="cellIs" dxfId="9881" priority="1810" operator="lessThan">
      <formula>$C$4</formula>
    </cfRule>
  </conditionalFormatting>
  <conditionalFormatting sqref="BV25">
    <cfRule type="cellIs" dxfId="9880" priority="1811" operator="lessThan">
      <formula>$C$4</formula>
    </cfRule>
  </conditionalFormatting>
  <conditionalFormatting sqref="BV26">
    <cfRule type="cellIs" dxfId="9879" priority="1812" operator="lessThan">
      <formula>$C$4</formula>
    </cfRule>
  </conditionalFormatting>
  <conditionalFormatting sqref="BV27">
    <cfRule type="cellIs" dxfId="9878" priority="1813" operator="lessThan">
      <formula>$C$4</formula>
    </cfRule>
  </conditionalFormatting>
  <conditionalFormatting sqref="BV28">
    <cfRule type="cellIs" dxfId="9877" priority="1814" operator="lessThan">
      <formula>$C$4</formula>
    </cfRule>
  </conditionalFormatting>
  <conditionalFormatting sqref="BV29">
    <cfRule type="cellIs" dxfId="9876" priority="1815" operator="lessThan">
      <formula>$C$4</formula>
    </cfRule>
  </conditionalFormatting>
  <conditionalFormatting sqref="BV30">
    <cfRule type="cellIs" dxfId="9875" priority="1816" operator="lessThan">
      <formula>$C$4</formula>
    </cfRule>
  </conditionalFormatting>
  <conditionalFormatting sqref="BV31">
    <cfRule type="cellIs" dxfId="9874" priority="1817" operator="lessThan">
      <formula>$C$4</formula>
    </cfRule>
  </conditionalFormatting>
  <conditionalFormatting sqref="BV32">
    <cfRule type="cellIs" dxfId="9873" priority="1818" operator="lessThan">
      <formula>$C$4</formula>
    </cfRule>
  </conditionalFormatting>
  <conditionalFormatting sqref="BV33">
    <cfRule type="cellIs" dxfId="9872" priority="1819" operator="lessThan">
      <formula>$C$4</formula>
    </cfRule>
  </conditionalFormatting>
  <conditionalFormatting sqref="BV34">
    <cfRule type="cellIs" dxfId="9871" priority="1820" operator="lessThan">
      <formula>$C$4</formula>
    </cfRule>
  </conditionalFormatting>
  <conditionalFormatting sqref="BV35">
    <cfRule type="cellIs" dxfId="9870" priority="1821" operator="lessThan">
      <formula>$C$4</formula>
    </cfRule>
  </conditionalFormatting>
  <conditionalFormatting sqref="BV36">
    <cfRule type="cellIs" dxfId="9869" priority="1822" operator="lessThan">
      <formula>$C$4</formula>
    </cfRule>
  </conditionalFormatting>
  <conditionalFormatting sqref="BV37">
    <cfRule type="cellIs" dxfId="9868" priority="1823" operator="lessThan">
      <formula>$C$4</formula>
    </cfRule>
  </conditionalFormatting>
  <conditionalFormatting sqref="BV38">
    <cfRule type="cellIs" dxfId="9867" priority="1824" operator="lessThan">
      <formula>$C$4</formula>
    </cfRule>
  </conditionalFormatting>
  <conditionalFormatting sqref="BV39">
    <cfRule type="cellIs" dxfId="9866" priority="1825" operator="lessThan">
      <formula>$C$4</formula>
    </cfRule>
  </conditionalFormatting>
  <conditionalFormatting sqref="BV40">
    <cfRule type="cellIs" dxfId="9865" priority="1826" operator="lessThan">
      <formula>$C$4</formula>
    </cfRule>
  </conditionalFormatting>
  <conditionalFormatting sqref="BV41">
    <cfRule type="cellIs" dxfId="9864" priority="1827" operator="lessThan">
      <formula>$C$4</formula>
    </cfRule>
  </conditionalFormatting>
  <conditionalFormatting sqref="BV42">
    <cfRule type="cellIs" dxfId="9863" priority="1828" operator="lessThan">
      <formula>$C$4</formula>
    </cfRule>
  </conditionalFormatting>
  <conditionalFormatting sqref="BV43">
    <cfRule type="cellIs" dxfId="9862" priority="1829" operator="lessThan">
      <formula>$C$4</formula>
    </cfRule>
  </conditionalFormatting>
  <conditionalFormatting sqref="BV44">
    <cfRule type="cellIs" dxfId="9861" priority="1830" operator="lessThan">
      <formula>$C$4</formula>
    </cfRule>
  </conditionalFormatting>
  <conditionalFormatting sqref="BV45">
    <cfRule type="cellIs" dxfId="9860" priority="1831" operator="lessThan">
      <formula>$C$4</formula>
    </cfRule>
  </conditionalFormatting>
  <conditionalFormatting sqref="BV46">
    <cfRule type="cellIs" dxfId="9859" priority="1832" operator="lessThan">
      <formula>$C$4</formula>
    </cfRule>
  </conditionalFormatting>
  <conditionalFormatting sqref="BV47">
    <cfRule type="cellIs" dxfId="9858" priority="1833" operator="lessThan">
      <formula>$C$4</formula>
    </cfRule>
  </conditionalFormatting>
  <conditionalFormatting sqref="BV48">
    <cfRule type="cellIs" dxfId="9857" priority="1834" operator="lessThan">
      <formula>$C$4</formula>
    </cfRule>
  </conditionalFormatting>
  <conditionalFormatting sqref="BV49">
    <cfRule type="cellIs" dxfId="9856" priority="1835" operator="lessThan">
      <formula>$C$4</formula>
    </cfRule>
  </conditionalFormatting>
  <conditionalFormatting sqref="BV50">
    <cfRule type="cellIs" dxfId="9855" priority="1836" operator="lessThan">
      <formula>$C$4</formula>
    </cfRule>
  </conditionalFormatting>
  <conditionalFormatting sqref="BV51">
    <cfRule type="cellIs" dxfId="9854" priority="1837" operator="lessThan">
      <formula>$C$4</formula>
    </cfRule>
  </conditionalFormatting>
  <conditionalFormatting sqref="BV52">
    <cfRule type="cellIs" dxfId="9853" priority="1838" operator="lessThan">
      <formula>$C$4</formula>
    </cfRule>
  </conditionalFormatting>
  <conditionalFormatting sqref="BV53">
    <cfRule type="cellIs" dxfId="9852" priority="1839" operator="lessThan">
      <formula>$C$4</formula>
    </cfRule>
  </conditionalFormatting>
  <conditionalFormatting sqref="BV54">
    <cfRule type="cellIs" dxfId="9851" priority="1840" operator="lessThan">
      <formula>$C$4</formula>
    </cfRule>
  </conditionalFormatting>
  <conditionalFormatting sqref="BV55">
    <cfRule type="cellIs" dxfId="9850" priority="1841" operator="lessThan">
      <formula>$C$4</formula>
    </cfRule>
  </conditionalFormatting>
  <conditionalFormatting sqref="BV56">
    <cfRule type="cellIs" dxfId="9849" priority="1842" operator="lessThan">
      <formula>$C$4</formula>
    </cfRule>
  </conditionalFormatting>
  <conditionalFormatting sqref="BV57">
    <cfRule type="cellIs" dxfId="9848" priority="1843" operator="lessThan">
      <formula>$C$4</formula>
    </cfRule>
  </conditionalFormatting>
  <conditionalFormatting sqref="BV58">
    <cfRule type="cellIs" dxfId="9847" priority="1844" operator="lessThan">
      <formula>$C$4</formula>
    </cfRule>
  </conditionalFormatting>
  <conditionalFormatting sqref="BV59">
    <cfRule type="cellIs" dxfId="9846" priority="1845" operator="lessThan">
      <formula>$C$4</formula>
    </cfRule>
  </conditionalFormatting>
  <conditionalFormatting sqref="BV60">
    <cfRule type="cellIs" dxfId="9845" priority="1846" operator="lessThan">
      <formula>$C$4</formula>
    </cfRule>
  </conditionalFormatting>
  <conditionalFormatting sqref="BW11">
    <cfRule type="cellIs" dxfId="9844" priority="1847" operator="lessThan">
      <formula>$C$4</formula>
    </cfRule>
  </conditionalFormatting>
  <conditionalFormatting sqref="BW12">
    <cfRule type="cellIs" dxfId="9843" priority="1848" operator="lessThan">
      <formula>$C$4</formula>
    </cfRule>
  </conditionalFormatting>
  <conditionalFormatting sqref="BW13">
    <cfRule type="cellIs" dxfId="9842" priority="1849" operator="lessThan">
      <formula>$C$4</formula>
    </cfRule>
  </conditionalFormatting>
  <conditionalFormatting sqref="BW14">
    <cfRule type="cellIs" dxfId="9841" priority="1850" operator="lessThan">
      <formula>$C$4</formula>
    </cfRule>
  </conditionalFormatting>
  <conditionalFormatting sqref="BW15">
    <cfRule type="cellIs" dxfId="9840" priority="1851" operator="lessThan">
      <formula>$C$4</formula>
    </cfRule>
  </conditionalFormatting>
  <conditionalFormatting sqref="BW16">
    <cfRule type="cellIs" dxfId="9839" priority="1852" operator="lessThan">
      <formula>$C$4</formula>
    </cfRule>
  </conditionalFormatting>
  <conditionalFormatting sqref="BW17">
    <cfRule type="cellIs" dxfId="9838" priority="1853" operator="lessThan">
      <formula>$C$4</formula>
    </cfRule>
  </conditionalFormatting>
  <conditionalFormatting sqref="BW18">
    <cfRule type="cellIs" dxfId="9837" priority="1854" operator="lessThan">
      <formula>$C$4</formula>
    </cfRule>
  </conditionalFormatting>
  <conditionalFormatting sqref="BW19">
    <cfRule type="cellIs" dxfId="9836" priority="1855" operator="lessThan">
      <formula>$C$4</formula>
    </cfRule>
  </conditionalFormatting>
  <conditionalFormatting sqref="BW20">
    <cfRule type="cellIs" dxfId="9835" priority="1856" operator="lessThan">
      <formula>$C$4</formula>
    </cfRule>
  </conditionalFormatting>
  <conditionalFormatting sqref="BW21">
    <cfRule type="cellIs" dxfId="9834" priority="1857" operator="lessThan">
      <formula>$C$4</formula>
    </cfRule>
  </conditionalFormatting>
  <conditionalFormatting sqref="BW22">
    <cfRule type="cellIs" dxfId="9833" priority="1858" operator="lessThan">
      <formula>$C$4</formula>
    </cfRule>
  </conditionalFormatting>
  <conditionalFormatting sqref="BW23">
    <cfRule type="cellIs" dxfId="9832" priority="1859" operator="lessThan">
      <formula>$C$4</formula>
    </cfRule>
  </conditionalFormatting>
  <conditionalFormatting sqref="BW24">
    <cfRule type="cellIs" dxfId="9831" priority="1860" operator="lessThan">
      <formula>$C$4</formula>
    </cfRule>
  </conditionalFormatting>
  <conditionalFormatting sqref="BW25">
    <cfRule type="cellIs" dxfId="9830" priority="1861" operator="lessThan">
      <formula>$C$4</formula>
    </cfRule>
  </conditionalFormatting>
  <conditionalFormatting sqref="BW26">
    <cfRule type="cellIs" dxfId="9829" priority="1862" operator="lessThan">
      <formula>$C$4</formula>
    </cfRule>
  </conditionalFormatting>
  <conditionalFormatting sqref="BW27">
    <cfRule type="cellIs" dxfId="9828" priority="1863" operator="lessThan">
      <formula>$C$4</formula>
    </cfRule>
  </conditionalFormatting>
  <conditionalFormatting sqref="BW28">
    <cfRule type="cellIs" dxfId="9827" priority="1864" operator="lessThan">
      <formula>$C$4</formula>
    </cfRule>
  </conditionalFormatting>
  <conditionalFormatting sqref="BW29">
    <cfRule type="cellIs" dxfId="9826" priority="1865" operator="lessThan">
      <formula>$C$4</formula>
    </cfRule>
  </conditionalFormatting>
  <conditionalFormatting sqref="BW30">
    <cfRule type="cellIs" dxfId="9825" priority="1866" operator="lessThan">
      <formula>$C$4</formula>
    </cfRule>
  </conditionalFormatting>
  <conditionalFormatting sqref="BW31">
    <cfRule type="cellIs" dxfId="9824" priority="1867" operator="lessThan">
      <formula>$C$4</formula>
    </cfRule>
  </conditionalFormatting>
  <conditionalFormatting sqref="BW32">
    <cfRule type="cellIs" dxfId="9823" priority="1868" operator="lessThan">
      <formula>$C$4</formula>
    </cfRule>
  </conditionalFormatting>
  <conditionalFormatting sqref="BW33">
    <cfRule type="cellIs" dxfId="9822" priority="1869" operator="lessThan">
      <formula>$C$4</formula>
    </cfRule>
  </conditionalFormatting>
  <conditionalFormatting sqref="BW34">
    <cfRule type="cellIs" dxfId="9821" priority="1870" operator="lessThan">
      <formula>$C$4</formula>
    </cfRule>
  </conditionalFormatting>
  <conditionalFormatting sqref="BW35">
    <cfRule type="cellIs" dxfId="9820" priority="1871" operator="lessThan">
      <formula>$C$4</formula>
    </cfRule>
  </conditionalFormatting>
  <conditionalFormatting sqref="BW36">
    <cfRule type="cellIs" dxfId="9819" priority="1872" operator="lessThan">
      <formula>$C$4</formula>
    </cfRule>
  </conditionalFormatting>
  <conditionalFormatting sqref="BW37">
    <cfRule type="cellIs" dxfId="9818" priority="1873" operator="lessThan">
      <formula>$C$4</formula>
    </cfRule>
  </conditionalFormatting>
  <conditionalFormatting sqref="BW38">
    <cfRule type="cellIs" dxfId="9817" priority="1874" operator="lessThan">
      <formula>$C$4</formula>
    </cfRule>
  </conditionalFormatting>
  <conditionalFormatting sqref="BW39">
    <cfRule type="cellIs" dxfId="9816" priority="1875" operator="lessThan">
      <formula>$C$4</formula>
    </cfRule>
  </conditionalFormatting>
  <conditionalFormatting sqref="BW40">
    <cfRule type="cellIs" dxfId="9815" priority="1876" operator="lessThan">
      <formula>$C$4</formula>
    </cfRule>
  </conditionalFormatting>
  <conditionalFormatting sqref="BW41">
    <cfRule type="cellIs" dxfId="9814" priority="1877" operator="lessThan">
      <formula>$C$4</formula>
    </cfRule>
  </conditionalFormatting>
  <conditionalFormatting sqref="BW42">
    <cfRule type="cellIs" dxfId="9813" priority="1878" operator="lessThan">
      <formula>$C$4</formula>
    </cfRule>
  </conditionalFormatting>
  <conditionalFormatting sqref="BW43">
    <cfRule type="cellIs" dxfId="9812" priority="1879" operator="lessThan">
      <formula>$C$4</formula>
    </cfRule>
  </conditionalFormatting>
  <conditionalFormatting sqref="BW44">
    <cfRule type="cellIs" dxfId="9811" priority="1880" operator="lessThan">
      <formula>$C$4</formula>
    </cfRule>
  </conditionalFormatting>
  <conditionalFormatting sqref="BW45">
    <cfRule type="cellIs" dxfId="9810" priority="1881" operator="lessThan">
      <formula>$C$4</formula>
    </cfRule>
  </conditionalFormatting>
  <conditionalFormatting sqref="BW46">
    <cfRule type="cellIs" dxfId="9809" priority="1882" operator="lessThan">
      <formula>$C$4</formula>
    </cfRule>
  </conditionalFormatting>
  <conditionalFormatting sqref="BW47">
    <cfRule type="cellIs" dxfId="9808" priority="1883" operator="lessThan">
      <formula>$C$4</formula>
    </cfRule>
  </conditionalFormatting>
  <conditionalFormatting sqref="BW48">
    <cfRule type="cellIs" dxfId="9807" priority="1884" operator="lessThan">
      <formula>$C$4</formula>
    </cfRule>
  </conditionalFormatting>
  <conditionalFormatting sqref="BW49">
    <cfRule type="cellIs" dxfId="9806" priority="1885" operator="lessThan">
      <formula>$C$4</formula>
    </cfRule>
  </conditionalFormatting>
  <conditionalFormatting sqref="BW50">
    <cfRule type="cellIs" dxfId="9805" priority="1886" operator="lessThan">
      <formula>$C$4</formula>
    </cfRule>
  </conditionalFormatting>
  <conditionalFormatting sqref="BW51">
    <cfRule type="cellIs" dxfId="9804" priority="1887" operator="lessThan">
      <formula>$C$4</formula>
    </cfRule>
  </conditionalFormatting>
  <conditionalFormatting sqref="BW52">
    <cfRule type="cellIs" dxfId="9803" priority="1888" operator="lessThan">
      <formula>$C$4</formula>
    </cfRule>
  </conditionalFormatting>
  <conditionalFormatting sqref="BW53">
    <cfRule type="cellIs" dxfId="9802" priority="1889" operator="lessThan">
      <formula>$C$4</formula>
    </cfRule>
  </conditionalFormatting>
  <conditionalFormatting sqref="BW54">
    <cfRule type="cellIs" dxfId="9801" priority="1890" operator="lessThan">
      <formula>$C$4</formula>
    </cfRule>
  </conditionalFormatting>
  <conditionalFormatting sqref="BW55">
    <cfRule type="cellIs" dxfId="9800" priority="1891" operator="lessThan">
      <formula>$C$4</formula>
    </cfRule>
  </conditionalFormatting>
  <conditionalFormatting sqref="BW56">
    <cfRule type="cellIs" dxfId="9799" priority="1892" operator="lessThan">
      <formula>$C$4</formula>
    </cfRule>
  </conditionalFormatting>
  <conditionalFormatting sqref="BW57">
    <cfRule type="cellIs" dxfId="9798" priority="1893" operator="lessThan">
      <formula>$C$4</formula>
    </cfRule>
  </conditionalFormatting>
  <conditionalFormatting sqref="BW58">
    <cfRule type="cellIs" dxfId="9797" priority="1894" operator="lessThan">
      <formula>$C$4</formula>
    </cfRule>
  </conditionalFormatting>
  <conditionalFormatting sqref="BW59">
    <cfRule type="cellIs" dxfId="9796" priority="1895" operator="lessThan">
      <formula>$C$4</formula>
    </cfRule>
  </conditionalFormatting>
  <conditionalFormatting sqref="BW60">
    <cfRule type="cellIs" dxfId="9795" priority="1896" operator="lessThan">
      <formula>$C$4</formula>
    </cfRule>
  </conditionalFormatting>
  <conditionalFormatting sqref="BX11">
    <cfRule type="cellIs" dxfId="9794" priority="1897" operator="lessThan">
      <formula>$C$4</formula>
    </cfRule>
  </conditionalFormatting>
  <conditionalFormatting sqref="BX12">
    <cfRule type="cellIs" dxfId="9793" priority="1898" operator="lessThan">
      <formula>$C$4</formula>
    </cfRule>
  </conditionalFormatting>
  <conditionalFormatting sqref="BX13">
    <cfRule type="cellIs" dxfId="9792" priority="1899" operator="lessThan">
      <formula>$C$4</formula>
    </cfRule>
  </conditionalFormatting>
  <conditionalFormatting sqref="BX14">
    <cfRule type="cellIs" dxfId="9791" priority="1900" operator="lessThan">
      <formula>$C$4</formula>
    </cfRule>
  </conditionalFormatting>
  <conditionalFormatting sqref="BX15">
    <cfRule type="cellIs" dxfId="9790" priority="1901" operator="lessThan">
      <formula>$C$4</formula>
    </cfRule>
  </conditionalFormatting>
  <conditionalFormatting sqref="BX16">
    <cfRule type="cellIs" dxfId="9789" priority="1902" operator="lessThan">
      <formula>$C$4</formula>
    </cfRule>
  </conditionalFormatting>
  <conditionalFormatting sqref="BX17">
    <cfRule type="cellIs" dxfId="9788" priority="1903" operator="lessThan">
      <formula>$C$4</formula>
    </cfRule>
  </conditionalFormatting>
  <conditionalFormatting sqref="BX18">
    <cfRule type="cellIs" dxfId="9787" priority="1904" operator="lessThan">
      <formula>$C$4</formula>
    </cfRule>
  </conditionalFormatting>
  <conditionalFormatting sqref="BX19">
    <cfRule type="cellIs" dxfId="9786" priority="1905" operator="lessThan">
      <formula>$C$4</formula>
    </cfRule>
  </conditionalFormatting>
  <conditionalFormatting sqref="BX20">
    <cfRule type="cellIs" dxfId="9785" priority="1906" operator="lessThan">
      <formula>$C$4</formula>
    </cfRule>
  </conditionalFormatting>
  <conditionalFormatting sqref="BX21">
    <cfRule type="cellIs" dxfId="9784" priority="1907" operator="lessThan">
      <formula>$C$4</formula>
    </cfRule>
  </conditionalFormatting>
  <conditionalFormatting sqref="BX22">
    <cfRule type="cellIs" dxfId="9783" priority="1908" operator="lessThan">
      <formula>$C$4</formula>
    </cfRule>
  </conditionalFormatting>
  <conditionalFormatting sqref="BX23">
    <cfRule type="cellIs" dxfId="9782" priority="1909" operator="lessThan">
      <formula>$C$4</formula>
    </cfRule>
  </conditionalFormatting>
  <conditionalFormatting sqref="BX24">
    <cfRule type="cellIs" dxfId="9781" priority="1910" operator="lessThan">
      <formula>$C$4</formula>
    </cfRule>
  </conditionalFormatting>
  <conditionalFormatting sqref="BX25">
    <cfRule type="cellIs" dxfId="9780" priority="1911" operator="lessThan">
      <formula>$C$4</formula>
    </cfRule>
  </conditionalFormatting>
  <conditionalFormatting sqref="BX26">
    <cfRule type="cellIs" dxfId="9779" priority="1912" operator="lessThan">
      <formula>$C$4</formula>
    </cfRule>
  </conditionalFormatting>
  <conditionalFormatting sqref="BX27">
    <cfRule type="cellIs" dxfId="9778" priority="1913" operator="lessThan">
      <formula>$C$4</formula>
    </cfRule>
  </conditionalFormatting>
  <conditionalFormatting sqref="BX28">
    <cfRule type="cellIs" dxfId="9777" priority="1914" operator="lessThan">
      <formula>$C$4</formula>
    </cfRule>
  </conditionalFormatting>
  <conditionalFormatting sqref="BX29">
    <cfRule type="cellIs" dxfId="9776" priority="1915" operator="lessThan">
      <formula>$C$4</formula>
    </cfRule>
  </conditionalFormatting>
  <conditionalFormatting sqref="BX30">
    <cfRule type="cellIs" dxfId="9775" priority="1916" operator="lessThan">
      <formula>$C$4</formula>
    </cfRule>
  </conditionalFormatting>
  <conditionalFormatting sqref="BX31">
    <cfRule type="cellIs" dxfId="9774" priority="1917" operator="lessThan">
      <formula>$C$4</formula>
    </cfRule>
  </conditionalFormatting>
  <conditionalFormatting sqref="BX32">
    <cfRule type="cellIs" dxfId="9773" priority="1918" operator="lessThan">
      <formula>$C$4</formula>
    </cfRule>
  </conditionalFormatting>
  <conditionalFormatting sqref="BX33">
    <cfRule type="cellIs" dxfId="9772" priority="1919" operator="lessThan">
      <formula>$C$4</formula>
    </cfRule>
  </conditionalFormatting>
  <conditionalFormatting sqref="BX34">
    <cfRule type="cellIs" dxfId="9771" priority="1920" operator="lessThan">
      <formula>$C$4</formula>
    </cfRule>
  </conditionalFormatting>
  <conditionalFormatting sqref="BX35">
    <cfRule type="cellIs" dxfId="9770" priority="1921" operator="lessThan">
      <formula>$C$4</formula>
    </cfRule>
  </conditionalFormatting>
  <conditionalFormatting sqref="BX36">
    <cfRule type="cellIs" dxfId="9769" priority="1922" operator="lessThan">
      <formula>$C$4</formula>
    </cfRule>
  </conditionalFormatting>
  <conditionalFormatting sqref="BX37">
    <cfRule type="cellIs" dxfId="9768" priority="1923" operator="lessThan">
      <formula>$C$4</formula>
    </cfRule>
  </conditionalFormatting>
  <conditionalFormatting sqref="BX38">
    <cfRule type="cellIs" dxfId="9767" priority="1924" operator="lessThan">
      <formula>$C$4</formula>
    </cfRule>
  </conditionalFormatting>
  <conditionalFormatting sqref="BX39">
    <cfRule type="cellIs" dxfId="9766" priority="1925" operator="lessThan">
      <formula>$C$4</formula>
    </cfRule>
  </conditionalFormatting>
  <conditionalFormatting sqref="BX40">
    <cfRule type="cellIs" dxfId="9765" priority="1926" operator="lessThan">
      <formula>$C$4</formula>
    </cfRule>
  </conditionalFormatting>
  <conditionalFormatting sqref="BX41">
    <cfRule type="cellIs" dxfId="9764" priority="1927" operator="lessThan">
      <formula>$C$4</formula>
    </cfRule>
  </conditionalFormatting>
  <conditionalFormatting sqref="BX42">
    <cfRule type="cellIs" dxfId="9763" priority="1928" operator="lessThan">
      <formula>$C$4</formula>
    </cfRule>
  </conditionalFormatting>
  <conditionalFormatting sqref="BX43">
    <cfRule type="cellIs" dxfId="9762" priority="1929" operator="lessThan">
      <formula>$C$4</formula>
    </cfRule>
  </conditionalFormatting>
  <conditionalFormatting sqref="BX44">
    <cfRule type="cellIs" dxfId="9761" priority="1930" operator="lessThan">
      <formula>$C$4</formula>
    </cfRule>
  </conditionalFormatting>
  <conditionalFormatting sqref="BX45">
    <cfRule type="cellIs" dxfId="9760" priority="1931" operator="lessThan">
      <formula>$C$4</formula>
    </cfRule>
  </conditionalFormatting>
  <conditionalFormatting sqref="BX46">
    <cfRule type="cellIs" dxfId="9759" priority="1932" operator="lessThan">
      <formula>$C$4</formula>
    </cfRule>
  </conditionalFormatting>
  <conditionalFormatting sqref="BX47">
    <cfRule type="cellIs" dxfId="9758" priority="1933" operator="lessThan">
      <formula>$C$4</formula>
    </cfRule>
  </conditionalFormatting>
  <conditionalFormatting sqref="BX48">
    <cfRule type="cellIs" dxfId="9757" priority="1934" operator="lessThan">
      <formula>$C$4</formula>
    </cfRule>
  </conditionalFormatting>
  <conditionalFormatting sqref="BX49">
    <cfRule type="cellIs" dxfId="9756" priority="1935" operator="lessThan">
      <formula>$C$4</formula>
    </cfRule>
  </conditionalFormatting>
  <conditionalFormatting sqref="BX50">
    <cfRule type="cellIs" dxfId="9755" priority="1936" operator="lessThan">
      <formula>$C$4</formula>
    </cfRule>
  </conditionalFormatting>
  <conditionalFormatting sqref="BX51">
    <cfRule type="cellIs" dxfId="9754" priority="1937" operator="lessThan">
      <formula>$C$4</formula>
    </cfRule>
  </conditionalFormatting>
  <conditionalFormatting sqref="BX52">
    <cfRule type="cellIs" dxfId="9753" priority="1938" operator="lessThan">
      <formula>$C$4</formula>
    </cfRule>
  </conditionalFormatting>
  <conditionalFormatting sqref="BX53">
    <cfRule type="cellIs" dxfId="9752" priority="1939" operator="lessThan">
      <formula>$C$4</formula>
    </cfRule>
  </conditionalFormatting>
  <conditionalFormatting sqref="BX54">
    <cfRule type="cellIs" dxfId="9751" priority="1940" operator="lessThan">
      <formula>$C$4</formula>
    </cfRule>
  </conditionalFormatting>
  <conditionalFormatting sqref="BX55">
    <cfRule type="cellIs" dxfId="9750" priority="1941" operator="lessThan">
      <formula>$C$4</formula>
    </cfRule>
  </conditionalFormatting>
  <conditionalFormatting sqref="BX56">
    <cfRule type="cellIs" dxfId="9749" priority="1942" operator="lessThan">
      <formula>$C$4</formula>
    </cfRule>
  </conditionalFormatting>
  <conditionalFormatting sqref="BX57">
    <cfRule type="cellIs" dxfId="9748" priority="1943" operator="lessThan">
      <formula>$C$4</formula>
    </cfRule>
  </conditionalFormatting>
  <conditionalFormatting sqref="BX58">
    <cfRule type="cellIs" dxfId="9747" priority="1944" operator="lessThan">
      <formula>$C$4</formula>
    </cfRule>
  </conditionalFormatting>
  <conditionalFormatting sqref="BX59">
    <cfRule type="cellIs" dxfId="9746" priority="1945" operator="lessThan">
      <formula>$C$4</formula>
    </cfRule>
  </conditionalFormatting>
  <conditionalFormatting sqref="BX60">
    <cfRule type="cellIs" dxfId="9745" priority="1946" operator="lessThan">
      <formula>$C$4</formula>
    </cfRule>
  </conditionalFormatting>
  <conditionalFormatting sqref="BY11">
    <cfRule type="cellIs" dxfId="9744" priority="1947" operator="lessThan">
      <formula>$C$4</formula>
    </cfRule>
  </conditionalFormatting>
  <conditionalFormatting sqref="BY12">
    <cfRule type="cellIs" dxfId="9743" priority="1948" operator="lessThan">
      <formula>$C$4</formula>
    </cfRule>
  </conditionalFormatting>
  <conditionalFormatting sqref="BY13">
    <cfRule type="cellIs" dxfId="9742" priority="1949" operator="lessThan">
      <formula>$C$4</formula>
    </cfRule>
  </conditionalFormatting>
  <conditionalFormatting sqref="BY14">
    <cfRule type="cellIs" dxfId="9741" priority="1950" operator="lessThan">
      <formula>$C$4</formula>
    </cfRule>
  </conditionalFormatting>
  <conditionalFormatting sqref="BY15">
    <cfRule type="cellIs" dxfId="9740" priority="1951" operator="lessThan">
      <formula>$C$4</formula>
    </cfRule>
  </conditionalFormatting>
  <conditionalFormatting sqref="BY16">
    <cfRule type="cellIs" dxfId="9739" priority="1952" operator="lessThan">
      <formula>$C$4</formula>
    </cfRule>
  </conditionalFormatting>
  <conditionalFormatting sqref="BY17">
    <cfRule type="cellIs" dxfId="9738" priority="1953" operator="lessThan">
      <formula>$C$4</formula>
    </cfRule>
  </conditionalFormatting>
  <conditionalFormatting sqref="BY18">
    <cfRule type="cellIs" dxfId="9737" priority="1954" operator="lessThan">
      <formula>$C$4</formula>
    </cfRule>
  </conditionalFormatting>
  <conditionalFormatting sqref="BY19">
    <cfRule type="cellIs" dxfId="9736" priority="1955" operator="lessThan">
      <formula>$C$4</formula>
    </cfRule>
  </conditionalFormatting>
  <conditionalFormatting sqref="BY20">
    <cfRule type="cellIs" dxfId="9735" priority="1956" operator="lessThan">
      <formula>$C$4</formula>
    </cfRule>
  </conditionalFormatting>
  <conditionalFormatting sqref="BY21">
    <cfRule type="cellIs" dxfId="9734" priority="1957" operator="lessThan">
      <formula>$C$4</formula>
    </cfRule>
  </conditionalFormatting>
  <conditionalFormatting sqref="BY22">
    <cfRule type="cellIs" dxfId="9733" priority="1958" operator="lessThan">
      <formula>$C$4</formula>
    </cfRule>
  </conditionalFormatting>
  <conditionalFormatting sqref="BY23">
    <cfRule type="cellIs" dxfId="9732" priority="1959" operator="lessThan">
      <formula>$C$4</formula>
    </cfRule>
  </conditionalFormatting>
  <conditionalFormatting sqref="BY24">
    <cfRule type="cellIs" dxfId="9731" priority="1960" operator="lessThan">
      <formula>$C$4</formula>
    </cfRule>
  </conditionalFormatting>
  <conditionalFormatting sqref="BY25">
    <cfRule type="cellIs" dxfId="9730" priority="1961" operator="lessThan">
      <formula>$C$4</formula>
    </cfRule>
  </conditionalFormatting>
  <conditionalFormatting sqref="BY26">
    <cfRule type="cellIs" dxfId="9729" priority="1962" operator="lessThan">
      <formula>$C$4</formula>
    </cfRule>
  </conditionalFormatting>
  <conditionalFormatting sqref="BY27">
    <cfRule type="cellIs" dxfId="9728" priority="1963" operator="lessThan">
      <formula>$C$4</formula>
    </cfRule>
  </conditionalFormatting>
  <conditionalFormatting sqref="BY28">
    <cfRule type="cellIs" dxfId="9727" priority="1964" operator="lessThan">
      <formula>$C$4</formula>
    </cfRule>
  </conditionalFormatting>
  <conditionalFormatting sqref="BY29">
    <cfRule type="cellIs" dxfId="9726" priority="1965" operator="lessThan">
      <formula>$C$4</formula>
    </cfRule>
  </conditionalFormatting>
  <conditionalFormatting sqref="BY30">
    <cfRule type="cellIs" dxfId="9725" priority="1966" operator="lessThan">
      <formula>$C$4</formula>
    </cfRule>
  </conditionalFormatting>
  <conditionalFormatting sqref="BY31">
    <cfRule type="cellIs" dxfId="9724" priority="1967" operator="lessThan">
      <formula>$C$4</formula>
    </cfRule>
  </conditionalFormatting>
  <conditionalFormatting sqref="BY32">
    <cfRule type="cellIs" dxfId="9723" priority="1968" operator="lessThan">
      <formula>$C$4</formula>
    </cfRule>
  </conditionalFormatting>
  <conditionalFormatting sqref="BY33">
    <cfRule type="cellIs" dxfId="9722" priority="1969" operator="lessThan">
      <formula>$C$4</formula>
    </cfRule>
  </conditionalFormatting>
  <conditionalFormatting sqref="BY34">
    <cfRule type="cellIs" dxfId="9721" priority="1970" operator="lessThan">
      <formula>$C$4</formula>
    </cfRule>
  </conditionalFormatting>
  <conditionalFormatting sqref="BY35">
    <cfRule type="cellIs" dxfId="9720" priority="1971" operator="lessThan">
      <formula>$C$4</formula>
    </cfRule>
  </conditionalFormatting>
  <conditionalFormatting sqref="BY36">
    <cfRule type="cellIs" dxfId="9719" priority="1972" operator="lessThan">
      <formula>$C$4</formula>
    </cfRule>
  </conditionalFormatting>
  <conditionalFormatting sqref="BY37">
    <cfRule type="cellIs" dxfId="9718" priority="1973" operator="lessThan">
      <formula>$C$4</formula>
    </cfRule>
  </conditionalFormatting>
  <conditionalFormatting sqref="BY38">
    <cfRule type="cellIs" dxfId="9717" priority="1974" operator="lessThan">
      <formula>$C$4</formula>
    </cfRule>
  </conditionalFormatting>
  <conditionalFormatting sqref="BY39">
    <cfRule type="cellIs" dxfId="9716" priority="1975" operator="lessThan">
      <formula>$C$4</formula>
    </cfRule>
  </conditionalFormatting>
  <conditionalFormatting sqref="BY40">
    <cfRule type="cellIs" dxfId="9715" priority="1976" operator="lessThan">
      <formula>$C$4</formula>
    </cfRule>
  </conditionalFormatting>
  <conditionalFormatting sqref="BY41">
    <cfRule type="cellIs" dxfId="9714" priority="1977" operator="lessThan">
      <formula>$C$4</formula>
    </cfRule>
  </conditionalFormatting>
  <conditionalFormatting sqref="BY42">
    <cfRule type="cellIs" dxfId="9713" priority="1978" operator="lessThan">
      <formula>$C$4</formula>
    </cfRule>
  </conditionalFormatting>
  <conditionalFormatting sqref="BY43">
    <cfRule type="cellIs" dxfId="9712" priority="1979" operator="lessThan">
      <formula>$C$4</formula>
    </cfRule>
  </conditionalFormatting>
  <conditionalFormatting sqref="BY44">
    <cfRule type="cellIs" dxfId="9711" priority="1980" operator="lessThan">
      <formula>$C$4</formula>
    </cfRule>
  </conditionalFormatting>
  <conditionalFormatting sqref="BY45">
    <cfRule type="cellIs" dxfId="9710" priority="1981" operator="lessThan">
      <formula>$C$4</formula>
    </cfRule>
  </conditionalFormatting>
  <conditionalFormatting sqref="BY46">
    <cfRule type="cellIs" dxfId="9709" priority="1982" operator="lessThan">
      <formula>$C$4</formula>
    </cfRule>
  </conditionalFormatting>
  <conditionalFormatting sqref="BY47">
    <cfRule type="cellIs" dxfId="9708" priority="1983" operator="lessThan">
      <formula>$C$4</formula>
    </cfRule>
  </conditionalFormatting>
  <conditionalFormatting sqref="BY48">
    <cfRule type="cellIs" dxfId="9707" priority="1984" operator="lessThan">
      <formula>$C$4</formula>
    </cfRule>
  </conditionalFormatting>
  <conditionalFormatting sqref="BY49">
    <cfRule type="cellIs" dxfId="9706" priority="1985" operator="lessThan">
      <formula>$C$4</formula>
    </cfRule>
  </conditionalFormatting>
  <conditionalFormatting sqref="BY50">
    <cfRule type="cellIs" dxfId="9705" priority="1986" operator="lessThan">
      <formula>$C$4</formula>
    </cfRule>
  </conditionalFormatting>
  <conditionalFormatting sqref="BY51">
    <cfRule type="cellIs" dxfId="9704" priority="1987" operator="lessThan">
      <formula>$C$4</formula>
    </cfRule>
  </conditionalFormatting>
  <conditionalFormatting sqref="BY52">
    <cfRule type="cellIs" dxfId="9703" priority="1988" operator="lessThan">
      <formula>$C$4</formula>
    </cfRule>
  </conditionalFormatting>
  <conditionalFormatting sqref="BY53">
    <cfRule type="cellIs" dxfId="9702" priority="1989" operator="lessThan">
      <formula>$C$4</formula>
    </cfRule>
  </conditionalFormatting>
  <conditionalFormatting sqref="BY54">
    <cfRule type="cellIs" dxfId="9701" priority="1990" operator="lessThan">
      <formula>$C$4</formula>
    </cfRule>
  </conditionalFormatting>
  <conditionalFormatting sqref="BY55">
    <cfRule type="cellIs" dxfId="9700" priority="1991" operator="lessThan">
      <formula>$C$4</formula>
    </cfRule>
  </conditionalFormatting>
  <conditionalFormatting sqref="BY56">
    <cfRule type="cellIs" dxfId="9699" priority="1992" operator="lessThan">
      <formula>$C$4</formula>
    </cfRule>
  </conditionalFormatting>
  <conditionalFormatting sqref="BY57">
    <cfRule type="cellIs" dxfId="9698" priority="1993" operator="lessThan">
      <formula>$C$4</formula>
    </cfRule>
  </conditionalFormatting>
  <conditionalFormatting sqref="BY58">
    <cfRule type="cellIs" dxfId="9697" priority="1994" operator="lessThan">
      <formula>$C$4</formula>
    </cfRule>
  </conditionalFormatting>
  <conditionalFormatting sqref="BY59">
    <cfRule type="cellIs" dxfId="9696" priority="1995" operator="lessThan">
      <formula>$C$4</formula>
    </cfRule>
  </conditionalFormatting>
  <conditionalFormatting sqref="BY60">
    <cfRule type="cellIs" dxfId="9695" priority="1996" operator="lessThan">
      <formula>$C$4</formula>
    </cfRule>
  </conditionalFormatting>
  <conditionalFormatting sqref="BZ11">
    <cfRule type="cellIs" dxfId="9694" priority="1997" operator="lessThan">
      <formula>$C$4</formula>
    </cfRule>
  </conditionalFormatting>
  <conditionalFormatting sqref="BZ12">
    <cfRule type="cellIs" dxfId="9693" priority="1998" operator="lessThan">
      <formula>$C$4</formula>
    </cfRule>
  </conditionalFormatting>
  <conditionalFormatting sqref="BZ13">
    <cfRule type="cellIs" dxfId="9692" priority="1999" operator="lessThan">
      <formula>$C$4</formula>
    </cfRule>
  </conditionalFormatting>
  <conditionalFormatting sqref="BZ14">
    <cfRule type="cellIs" dxfId="9691" priority="2000" operator="lessThan">
      <formula>$C$4</formula>
    </cfRule>
  </conditionalFormatting>
  <conditionalFormatting sqref="BZ15">
    <cfRule type="cellIs" dxfId="9690" priority="2001" operator="lessThan">
      <formula>$C$4</formula>
    </cfRule>
  </conditionalFormatting>
  <conditionalFormatting sqref="BZ16">
    <cfRule type="cellIs" dxfId="9689" priority="2002" operator="lessThan">
      <formula>$C$4</formula>
    </cfRule>
  </conditionalFormatting>
  <conditionalFormatting sqref="BZ17">
    <cfRule type="cellIs" dxfId="9688" priority="2003" operator="lessThan">
      <formula>$C$4</formula>
    </cfRule>
  </conditionalFormatting>
  <conditionalFormatting sqref="BZ18">
    <cfRule type="cellIs" dxfId="9687" priority="2004" operator="lessThan">
      <formula>$C$4</formula>
    </cfRule>
  </conditionalFormatting>
  <conditionalFormatting sqref="BZ19">
    <cfRule type="cellIs" dxfId="9686" priority="2005" operator="lessThan">
      <formula>$C$4</formula>
    </cfRule>
  </conditionalFormatting>
  <conditionalFormatting sqref="BZ20">
    <cfRule type="cellIs" dxfId="9685" priority="2006" operator="lessThan">
      <formula>$C$4</formula>
    </cfRule>
  </conditionalFormatting>
  <conditionalFormatting sqref="BZ21">
    <cfRule type="cellIs" dxfId="9684" priority="2007" operator="lessThan">
      <formula>$C$4</formula>
    </cfRule>
  </conditionalFormatting>
  <conditionalFormatting sqref="BZ22">
    <cfRule type="cellIs" dxfId="9683" priority="2008" operator="lessThan">
      <formula>$C$4</formula>
    </cfRule>
  </conditionalFormatting>
  <conditionalFormatting sqref="BZ23">
    <cfRule type="cellIs" dxfId="9682" priority="2009" operator="lessThan">
      <formula>$C$4</formula>
    </cfRule>
  </conditionalFormatting>
  <conditionalFormatting sqref="BZ24">
    <cfRule type="cellIs" dxfId="9681" priority="2010" operator="lessThan">
      <formula>$C$4</formula>
    </cfRule>
  </conditionalFormatting>
  <conditionalFormatting sqref="BZ25">
    <cfRule type="cellIs" dxfId="9680" priority="2011" operator="lessThan">
      <formula>$C$4</formula>
    </cfRule>
  </conditionalFormatting>
  <conditionalFormatting sqref="BZ26">
    <cfRule type="cellIs" dxfId="9679" priority="2012" operator="lessThan">
      <formula>$C$4</formula>
    </cfRule>
  </conditionalFormatting>
  <conditionalFormatting sqref="BZ27">
    <cfRule type="cellIs" dxfId="9678" priority="2013" operator="lessThan">
      <formula>$C$4</formula>
    </cfRule>
  </conditionalFormatting>
  <conditionalFormatting sqref="BZ28">
    <cfRule type="cellIs" dxfId="9677" priority="2014" operator="lessThan">
      <formula>$C$4</formula>
    </cfRule>
  </conditionalFormatting>
  <conditionalFormatting sqref="BZ29">
    <cfRule type="cellIs" dxfId="9676" priority="2015" operator="lessThan">
      <formula>$C$4</formula>
    </cfRule>
  </conditionalFormatting>
  <conditionalFormatting sqref="BZ30">
    <cfRule type="cellIs" dxfId="9675" priority="2016" operator="lessThan">
      <formula>$C$4</formula>
    </cfRule>
  </conditionalFormatting>
  <conditionalFormatting sqref="BZ31">
    <cfRule type="cellIs" dxfId="9674" priority="2017" operator="lessThan">
      <formula>$C$4</formula>
    </cfRule>
  </conditionalFormatting>
  <conditionalFormatting sqref="BZ32">
    <cfRule type="cellIs" dxfId="9673" priority="2018" operator="lessThan">
      <formula>$C$4</formula>
    </cfRule>
  </conditionalFormatting>
  <conditionalFormatting sqref="BZ33">
    <cfRule type="cellIs" dxfId="9672" priority="2019" operator="lessThan">
      <formula>$C$4</formula>
    </cfRule>
  </conditionalFormatting>
  <conditionalFormatting sqref="BZ34">
    <cfRule type="cellIs" dxfId="9671" priority="2020" operator="lessThan">
      <formula>$C$4</formula>
    </cfRule>
  </conditionalFormatting>
  <conditionalFormatting sqref="BZ35">
    <cfRule type="cellIs" dxfId="9670" priority="2021" operator="lessThan">
      <formula>$C$4</formula>
    </cfRule>
  </conditionalFormatting>
  <conditionalFormatting sqref="BZ36">
    <cfRule type="cellIs" dxfId="9669" priority="2022" operator="lessThan">
      <formula>$C$4</formula>
    </cfRule>
  </conditionalFormatting>
  <conditionalFormatting sqref="BZ37">
    <cfRule type="cellIs" dxfId="9668" priority="2023" operator="lessThan">
      <formula>$C$4</formula>
    </cfRule>
  </conditionalFormatting>
  <conditionalFormatting sqref="BZ38">
    <cfRule type="cellIs" dxfId="9667" priority="2024" operator="lessThan">
      <formula>$C$4</formula>
    </cfRule>
  </conditionalFormatting>
  <conditionalFormatting sqref="BZ39">
    <cfRule type="cellIs" dxfId="9666" priority="2025" operator="lessThan">
      <formula>$C$4</formula>
    </cfRule>
  </conditionalFormatting>
  <conditionalFormatting sqref="BZ40">
    <cfRule type="cellIs" dxfId="9665" priority="2026" operator="lessThan">
      <formula>$C$4</formula>
    </cfRule>
  </conditionalFormatting>
  <conditionalFormatting sqref="BZ41">
    <cfRule type="cellIs" dxfId="9664" priority="2027" operator="lessThan">
      <formula>$C$4</formula>
    </cfRule>
  </conditionalFormatting>
  <conditionalFormatting sqref="BZ42">
    <cfRule type="cellIs" dxfId="9663" priority="2028" operator="lessThan">
      <formula>$C$4</formula>
    </cfRule>
  </conditionalFormatting>
  <conditionalFormatting sqref="BZ43">
    <cfRule type="cellIs" dxfId="9662" priority="2029" operator="lessThan">
      <formula>$C$4</formula>
    </cfRule>
  </conditionalFormatting>
  <conditionalFormatting sqref="BZ44">
    <cfRule type="cellIs" dxfId="9661" priority="2030" operator="lessThan">
      <formula>$C$4</formula>
    </cfRule>
  </conditionalFormatting>
  <conditionalFormatting sqref="BZ45">
    <cfRule type="cellIs" dxfId="9660" priority="2031" operator="lessThan">
      <formula>$C$4</formula>
    </cfRule>
  </conditionalFormatting>
  <conditionalFormatting sqref="BZ46">
    <cfRule type="cellIs" dxfId="9659" priority="2032" operator="lessThan">
      <formula>$C$4</formula>
    </cfRule>
  </conditionalFormatting>
  <conditionalFormatting sqref="BZ47">
    <cfRule type="cellIs" dxfId="9658" priority="2033" operator="lessThan">
      <formula>$C$4</formula>
    </cfRule>
  </conditionalFormatting>
  <conditionalFormatting sqref="BZ48">
    <cfRule type="cellIs" dxfId="9657" priority="2034" operator="lessThan">
      <formula>$C$4</formula>
    </cfRule>
  </conditionalFormatting>
  <conditionalFormatting sqref="BZ49">
    <cfRule type="cellIs" dxfId="9656" priority="2035" operator="lessThan">
      <formula>$C$4</formula>
    </cfRule>
  </conditionalFormatting>
  <conditionalFormatting sqref="BZ50">
    <cfRule type="cellIs" dxfId="9655" priority="2036" operator="lessThan">
      <formula>$C$4</formula>
    </cfRule>
  </conditionalFormatting>
  <conditionalFormatting sqref="BZ51">
    <cfRule type="cellIs" dxfId="9654" priority="2037" operator="lessThan">
      <formula>$C$4</formula>
    </cfRule>
  </conditionalFormatting>
  <conditionalFormatting sqref="BZ52">
    <cfRule type="cellIs" dxfId="9653" priority="2038" operator="lessThan">
      <formula>$C$4</formula>
    </cfRule>
  </conditionalFormatting>
  <conditionalFormatting sqref="BZ53">
    <cfRule type="cellIs" dxfId="9652" priority="2039" operator="lessThan">
      <formula>$C$4</formula>
    </cfRule>
  </conditionalFormatting>
  <conditionalFormatting sqref="BZ54">
    <cfRule type="cellIs" dxfId="9651" priority="2040" operator="lessThan">
      <formula>$C$4</formula>
    </cfRule>
  </conditionalFormatting>
  <conditionalFormatting sqref="BZ55">
    <cfRule type="cellIs" dxfId="9650" priority="2041" operator="lessThan">
      <formula>$C$4</formula>
    </cfRule>
  </conditionalFormatting>
  <conditionalFormatting sqref="BZ56">
    <cfRule type="cellIs" dxfId="9649" priority="2042" operator="lessThan">
      <formula>$C$4</formula>
    </cfRule>
  </conditionalFormatting>
  <conditionalFormatting sqref="BZ57">
    <cfRule type="cellIs" dxfId="9648" priority="2043" operator="lessThan">
      <formula>$C$4</formula>
    </cfRule>
  </conditionalFormatting>
  <conditionalFormatting sqref="BZ58">
    <cfRule type="cellIs" dxfId="9647" priority="2044" operator="lessThan">
      <formula>$C$4</formula>
    </cfRule>
  </conditionalFormatting>
  <conditionalFormatting sqref="BZ59">
    <cfRule type="cellIs" dxfId="9646" priority="2045" operator="lessThan">
      <formula>$C$4</formula>
    </cfRule>
  </conditionalFormatting>
  <conditionalFormatting sqref="BZ60">
    <cfRule type="cellIs" dxfId="9645" priority="2046" operator="lessThan">
      <formula>$C$4</formula>
    </cfRule>
  </conditionalFormatting>
  <conditionalFormatting sqref="CA11">
    <cfRule type="cellIs" dxfId="9644" priority="2047" operator="lessThan">
      <formula>$C$4</formula>
    </cfRule>
  </conditionalFormatting>
  <conditionalFormatting sqref="CA12">
    <cfRule type="cellIs" dxfId="9643" priority="2048" operator="lessThan">
      <formula>$C$4</formula>
    </cfRule>
  </conditionalFormatting>
  <conditionalFormatting sqref="CA13">
    <cfRule type="cellIs" dxfId="9642" priority="2049" operator="lessThan">
      <formula>$C$4</formula>
    </cfRule>
  </conditionalFormatting>
  <conditionalFormatting sqref="CA14">
    <cfRule type="cellIs" dxfId="9641" priority="2050" operator="lessThan">
      <formula>$C$4</formula>
    </cfRule>
  </conditionalFormatting>
  <conditionalFormatting sqref="CA15">
    <cfRule type="cellIs" dxfId="9640" priority="2051" operator="lessThan">
      <formula>$C$4</formula>
    </cfRule>
  </conditionalFormatting>
  <conditionalFormatting sqref="CA16">
    <cfRule type="cellIs" dxfId="9639" priority="2052" operator="lessThan">
      <formula>$C$4</formula>
    </cfRule>
  </conditionalFormatting>
  <conditionalFormatting sqref="CA17">
    <cfRule type="cellIs" dxfId="9638" priority="2053" operator="lessThan">
      <formula>$C$4</formula>
    </cfRule>
  </conditionalFormatting>
  <conditionalFormatting sqref="CA18">
    <cfRule type="cellIs" dxfId="9637" priority="2054" operator="lessThan">
      <formula>$C$4</formula>
    </cfRule>
  </conditionalFormatting>
  <conditionalFormatting sqref="CA19">
    <cfRule type="cellIs" dxfId="9636" priority="2055" operator="lessThan">
      <formula>$C$4</formula>
    </cfRule>
  </conditionalFormatting>
  <conditionalFormatting sqref="CA20">
    <cfRule type="cellIs" dxfId="9635" priority="2056" operator="lessThan">
      <formula>$C$4</formula>
    </cfRule>
  </conditionalFormatting>
  <conditionalFormatting sqref="CA21">
    <cfRule type="cellIs" dxfId="9634" priority="2057" operator="lessThan">
      <formula>$C$4</formula>
    </cfRule>
  </conditionalFormatting>
  <conditionalFormatting sqref="CA22">
    <cfRule type="cellIs" dxfId="9633" priority="2058" operator="lessThan">
      <formula>$C$4</formula>
    </cfRule>
  </conditionalFormatting>
  <conditionalFormatting sqref="CA23">
    <cfRule type="cellIs" dxfId="9632" priority="2059" operator="lessThan">
      <formula>$C$4</formula>
    </cfRule>
  </conditionalFormatting>
  <conditionalFormatting sqref="CA24">
    <cfRule type="cellIs" dxfId="9631" priority="2060" operator="lessThan">
      <formula>$C$4</formula>
    </cfRule>
  </conditionalFormatting>
  <conditionalFormatting sqref="CA25">
    <cfRule type="cellIs" dxfId="9630" priority="2061" operator="lessThan">
      <formula>$C$4</formula>
    </cfRule>
  </conditionalFormatting>
  <conditionalFormatting sqref="CA26">
    <cfRule type="cellIs" dxfId="9629" priority="2062" operator="lessThan">
      <formula>$C$4</formula>
    </cfRule>
  </conditionalFormatting>
  <conditionalFormatting sqref="CA27">
    <cfRule type="cellIs" dxfId="9628" priority="2063" operator="lessThan">
      <formula>$C$4</formula>
    </cfRule>
  </conditionalFormatting>
  <conditionalFormatting sqref="CA28">
    <cfRule type="cellIs" dxfId="9627" priority="2064" operator="lessThan">
      <formula>$C$4</formula>
    </cfRule>
  </conditionalFormatting>
  <conditionalFormatting sqref="CA29">
    <cfRule type="cellIs" dxfId="9626" priority="2065" operator="lessThan">
      <formula>$C$4</formula>
    </cfRule>
  </conditionalFormatting>
  <conditionalFormatting sqref="CA30">
    <cfRule type="cellIs" dxfId="9625" priority="2066" operator="lessThan">
      <formula>$C$4</formula>
    </cfRule>
  </conditionalFormatting>
  <conditionalFormatting sqref="CA31">
    <cfRule type="cellIs" dxfId="9624" priority="2067" operator="lessThan">
      <formula>$C$4</formula>
    </cfRule>
  </conditionalFormatting>
  <conditionalFormatting sqref="CA32">
    <cfRule type="cellIs" dxfId="9623" priority="2068" operator="lessThan">
      <formula>$C$4</formula>
    </cfRule>
  </conditionalFormatting>
  <conditionalFormatting sqref="CA33">
    <cfRule type="cellIs" dxfId="9622" priority="2069" operator="lessThan">
      <formula>$C$4</formula>
    </cfRule>
  </conditionalFormatting>
  <conditionalFormatting sqref="CA34">
    <cfRule type="cellIs" dxfId="9621" priority="2070" operator="lessThan">
      <formula>$C$4</formula>
    </cfRule>
  </conditionalFormatting>
  <conditionalFormatting sqref="CA35">
    <cfRule type="cellIs" dxfId="9620" priority="2071" operator="lessThan">
      <formula>$C$4</formula>
    </cfRule>
  </conditionalFormatting>
  <conditionalFormatting sqref="CA36">
    <cfRule type="cellIs" dxfId="9619" priority="2072" operator="lessThan">
      <formula>$C$4</formula>
    </cfRule>
  </conditionalFormatting>
  <conditionalFormatting sqref="CA37">
    <cfRule type="cellIs" dxfId="9618" priority="2073" operator="lessThan">
      <formula>$C$4</formula>
    </cfRule>
  </conditionalFormatting>
  <conditionalFormatting sqref="CA38">
    <cfRule type="cellIs" dxfId="9617" priority="2074" operator="lessThan">
      <formula>$C$4</formula>
    </cfRule>
  </conditionalFormatting>
  <conditionalFormatting sqref="CA39">
    <cfRule type="cellIs" dxfId="9616" priority="2075" operator="lessThan">
      <formula>$C$4</formula>
    </cfRule>
  </conditionalFormatting>
  <conditionalFormatting sqref="CA40">
    <cfRule type="cellIs" dxfId="9615" priority="2076" operator="lessThan">
      <formula>$C$4</formula>
    </cfRule>
  </conditionalFormatting>
  <conditionalFormatting sqref="CA41">
    <cfRule type="cellIs" dxfId="9614" priority="2077" operator="lessThan">
      <formula>$C$4</formula>
    </cfRule>
  </conditionalFormatting>
  <conditionalFormatting sqref="CA42">
    <cfRule type="cellIs" dxfId="9613" priority="2078" operator="lessThan">
      <formula>$C$4</formula>
    </cfRule>
  </conditionalFormatting>
  <conditionalFormatting sqref="CA43">
    <cfRule type="cellIs" dxfId="9612" priority="2079" operator="lessThan">
      <formula>$C$4</formula>
    </cfRule>
  </conditionalFormatting>
  <conditionalFormatting sqref="CA44">
    <cfRule type="cellIs" dxfId="9611" priority="2080" operator="lessThan">
      <formula>$C$4</formula>
    </cfRule>
  </conditionalFormatting>
  <conditionalFormatting sqref="CA45">
    <cfRule type="cellIs" dxfId="9610" priority="2081" operator="lessThan">
      <formula>$C$4</formula>
    </cfRule>
  </conditionalFormatting>
  <conditionalFormatting sqref="CA46">
    <cfRule type="cellIs" dxfId="9609" priority="2082" operator="lessThan">
      <formula>$C$4</formula>
    </cfRule>
  </conditionalFormatting>
  <conditionalFormatting sqref="CA47">
    <cfRule type="cellIs" dxfId="9608" priority="2083" operator="lessThan">
      <formula>$C$4</formula>
    </cfRule>
  </conditionalFormatting>
  <conditionalFormatting sqref="CA48">
    <cfRule type="cellIs" dxfId="9607" priority="2084" operator="lessThan">
      <formula>$C$4</formula>
    </cfRule>
  </conditionalFormatting>
  <conditionalFormatting sqref="CA49">
    <cfRule type="cellIs" dxfId="9606" priority="2085" operator="lessThan">
      <formula>$C$4</formula>
    </cfRule>
  </conditionalFormatting>
  <conditionalFormatting sqref="CA50">
    <cfRule type="cellIs" dxfId="9605" priority="2086" operator="lessThan">
      <formula>$C$4</formula>
    </cfRule>
  </conditionalFormatting>
  <conditionalFormatting sqref="CA51">
    <cfRule type="cellIs" dxfId="9604" priority="2087" operator="lessThan">
      <formula>$C$4</formula>
    </cfRule>
  </conditionalFormatting>
  <conditionalFormatting sqref="CA52">
    <cfRule type="cellIs" dxfId="9603" priority="2088" operator="lessThan">
      <formula>$C$4</formula>
    </cfRule>
  </conditionalFormatting>
  <conditionalFormatting sqref="CA53">
    <cfRule type="cellIs" dxfId="9602" priority="2089" operator="lessThan">
      <formula>$C$4</formula>
    </cfRule>
  </conditionalFormatting>
  <conditionalFormatting sqref="CA54">
    <cfRule type="cellIs" dxfId="9601" priority="2090" operator="lessThan">
      <formula>$C$4</formula>
    </cfRule>
  </conditionalFormatting>
  <conditionalFormatting sqref="CA55">
    <cfRule type="cellIs" dxfId="9600" priority="2091" operator="lessThan">
      <formula>$C$4</formula>
    </cfRule>
  </conditionalFormatting>
  <conditionalFormatting sqref="CA56">
    <cfRule type="cellIs" dxfId="9599" priority="2092" operator="lessThan">
      <formula>$C$4</formula>
    </cfRule>
  </conditionalFormatting>
  <conditionalFormatting sqref="CA57">
    <cfRule type="cellIs" dxfId="9598" priority="2093" operator="lessThan">
      <formula>$C$4</formula>
    </cfRule>
  </conditionalFormatting>
  <conditionalFormatting sqref="CA58">
    <cfRule type="cellIs" dxfId="9597" priority="2094" operator="lessThan">
      <formula>$C$4</formula>
    </cfRule>
  </conditionalFormatting>
  <conditionalFormatting sqref="CA59">
    <cfRule type="cellIs" dxfId="9596" priority="2095" operator="lessThan">
      <formula>$C$4</formula>
    </cfRule>
  </conditionalFormatting>
  <conditionalFormatting sqref="CA60">
    <cfRule type="cellIs" dxfId="9595" priority="2096" operator="lessThan">
      <formula>$C$4</formula>
    </cfRule>
  </conditionalFormatting>
  <conditionalFormatting sqref="CB11">
    <cfRule type="cellIs" dxfId="9594" priority="2097" operator="lessThan">
      <formula>$C$4</formula>
    </cfRule>
  </conditionalFormatting>
  <conditionalFormatting sqref="CB12">
    <cfRule type="cellIs" dxfId="9593" priority="2098" operator="lessThan">
      <formula>$C$4</formula>
    </cfRule>
  </conditionalFormatting>
  <conditionalFormatting sqref="CB13">
    <cfRule type="cellIs" dxfId="9592" priority="2099" operator="lessThan">
      <formula>$C$4</formula>
    </cfRule>
  </conditionalFormatting>
  <conditionalFormatting sqref="CB14">
    <cfRule type="cellIs" dxfId="9591" priority="2100" operator="lessThan">
      <formula>$C$4</formula>
    </cfRule>
  </conditionalFormatting>
  <conditionalFormatting sqref="CB15">
    <cfRule type="cellIs" dxfId="9590" priority="2101" operator="lessThan">
      <formula>$C$4</formula>
    </cfRule>
  </conditionalFormatting>
  <conditionalFormatting sqref="CB16">
    <cfRule type="cellIs" dxfId="9589" priority="2102" operator="lessThan">
      <formula>$C$4</formula>
    </cfRule>
  </conditionalFormatting>
  <conditionalFormatting sqref="CB17">
    <cfRule type="cellIs" dxfId="9588" priority="2103" operator="lessThan">
      <formula>$C$4</formula>
    </cfRule>
  </conditionalFormatting>
  <conditionalFormatting sqref="CB18">
    <cfRule type="cellIs" dxfId="9587" priority="2104" operator="lessThan">
      <formula>$C$4</formula>
    </cfRule>
  </conditionalFormatting>
  <conditionalFormatting sqref="CB19">
    <cfRule type="cellIs" dxfId="9586" priority="2105" operator="lessThan">
      <formula>$C$4</formula>
    </cfRule>
  </conditionalFormatting>
  <conditionalFormatting sqref="CB20">
    <cfRule type="cellIs" dxfId="9585" priority="2106" operator="lessThan">
      <formula>$C$4</formula>
    </cfRule>
  </conditionalFormatting>
  <conditionalFormatting sqref="CB21">
    <cfRule type="cellIs" dxfId="9584" priority="2107" operator="lessThan">
      <formula>$C$4</formula>
    </cfRule>
  </conditionalFormatting>
  <conditionalFormatting sqref="CB22">
    <cfRule type="cellIs" dxfId="9583" priority="2108" operator="lessThan">
      <formula>$C$4</formula>
    </cfRule>
  </conditionalFormatting>
  <conditionalFormatting sqref="CB23">
    <cfRule type="cellIs" dxfId="9582" priority="2109" operator="lessThan">
      <formula>$C$4</formula>
    </cfRule>
  </conditionalFormatting>
  <conditionalFormatting sqref="CB24">
    <cfRule type="cellIs" dxfId="9581" priority="2110" operator="lessThan">
      <formula>$C$4</formula>
    </cfRule>
  </conditionalFormatting>
  <conditionalFormatting sqref="CB25">
    <cfRule type="cellIs" dxfId="9580" priority="2111" operator="lessThan">
      <formula>$C$4</formula>
    </cfRule>
  </conditionalFormatting>
  <conditionalFormatting sqref="CB26">
    <cfRule type="cellIs" dxfId="9579" priority="2112" operator="lessThan">
      <formula>$C$4</formula>
    </cfRule>
  </conditionalFormatting>
  <conditionalFormatting sqref="CB27">
    <cfRule type="cellIs" dxfId="9578" priority="2113" operator="lessThan">
      <formula>$C$4</formula>
    </cfRule>
  </conditionalFormatting>
  <conditionalFormatting sqref="CB28">
    <cfRule type="cellIs" dxfId="9577" priority="2114" operator="lessThan">
      <formula>$C$4</formula>
    </cfRule>
  </conditionalFormatting>
  <conditionalFormatting sqref="CB29">
    <cfRule type="cellIs" dxfId="9576" priority="2115" operator="lessThan">
      <formula>$C$4</formula>
    </cfRule>
  </conditionalFormatting>
  <conditionalFormatting sqref="CB30">
    <cfRule type="cellIs" dxfId="9575" priority="2116" operator="lessThan">
      <formula>$C$4</formula>
    </cfRule>
  </conditionalFormatting>
  <conditionalFormatting sqref="CB31">
    <cfRule type="cellIs" dxfId="9574" priority="2117" operator="lessThan">
      <formula>$C$4</formula>
    </cfRule>
  </conditionalFormatting>
  <conditionalFormatting sqref="CB32">
    <cfRule type="cellIs" dxfId="9573" priority="2118" operator="lessThan">
      <formula>$C$4</formula>
    </cfRule>
  </conditionalFormatting>
  <conditionalFormatting sqref="CB33">
    <cfRule type="cellIs" dxfId="9572" priority="2119" operator="lessThan">
      <formula>$C$4</formula>
    </cfRule>
  </conditionalFormatting>
  <conditionalFormatting sqref="CB34">
    <cfRule type="cellIs" dxfId="9571" priority="2120" operator="lessThan">
      <formula>$C$4</formula>
    </cfRule>
  </conditionalFormatting>
  <conditionalFormatting sqref="CB35">
    <cfRule type="cellIs" dxfId="9570" priority="2121" operator="lessThan">
      <formula>$C$4</formula>
    </cfRule>
  </conditionalFormatting>
  <conditionalFormatting sqref="CB36">
    <cfRule type="cellIs" dxfId="9569" priority="2122" operator="lessThan">
      <formula>$C$4</formula>
    </cfRule>
  </conditionalFormatting>
  <conditionalFormatting sqref="CB37">
    <cfRule type="cellIs" dxfId="9568" priority="2123" operator="lessThan">
      <formula>$C$4</formula>
    </cfRule>
  </conditionalFormatting>
  <conditionalFormatting sqref="CB38">
    <cfRule type="cellIs" dxfId="9567" priority="2124" operator="lessThan">
      <formula>$C$4</formula>
    </cfRule>
  </conditionalFormatting>
  <conditionalFormatting sqref="CB39">
    <cfRule type="cellIs" dxfId="9566" priority="2125" operator="lessThan">
      <formula>$C$4</formula>
    </cfRule>
  </conditionalFormatting>
  <conditionalFormatting sqref="CB40">
    <cfRule type="cellIs" dxfId="9565" priority="2126" operator="lessThan">
      <formula>$C$4</formula>
    </cfRule>
  </conditionalFormatting>
  <conditionalFormatting sqref="CB41">
    <cfRule type="cellIs" dxfId="9564" priority="2127" operator="lessThan">
      <formula>$C$4</formula>
    </cfRule>
  </conditionalFormatting>
  <conditionalFormatting sqref="CB42">
    <cfRule type="cellIs" dxfId="9563" priority="2128" operator="lessThan">
      <formula>$C$4</formula>
    </cfRule>
  </conditionalFormatting>
  <conditionalFormatting sqref="CB43">
    <cfRule type="cellIs" dxfId="9562" priority="2129" operator="lessThan">
      <formula>$C$4</formula>
    </cfRule>
  </conditionalFormatting>
  <conditionalFormatting sqref="CB44">
    <cfRule type="cellIs" dxfId="9561" priority="2130" operator="lessThan">
      <formula>$C$4</formula>
    </cfRule>
  </conditionalFormatting>
  <conditionalFormatting sqref="CB45">
    <cfRule type="cellIs" dxfId="9560" priority="2131" operator="lessThan">
      <formula>$C$4</formula>
    </cfRule>
  </conditionalFormatting>
  <conditionalFormatting sqref="CB46">
    <cfRule type="cellIs" dxfId="9559" priority="2132" operator="lessThan">
      <formula>$C$4</formula>
    </cfRule>
  </conditionalFormatting>
  <conditionalFormatting sqref="CB47">
    <cfRule type="cellIs" dxfId="9558" priority="2133" operator="lessThan">
      <formula>$C$4</formula>
    </cfRule>
  </conditionalFormatting>
  <conditionalFormatting sqref="CB48">
    <cfRule type="cellIs" dxfId="9557" priority="2134" operator="lessThan">
      <formula>$C$4</formula>
    </cfRule>
  </conditionalFormatting>
  <conditionalFormatting sqref="CB49">
    <cfRule type="cellIs" dxfId="9556" priority="2135" operator="lessThan">
      <formula>$C$4</formula>
    </cfRule>
  </conditionalFormatting>
  <conditionalFormatting sqref="CB50">
    <cfRule type="cellIs" dxfId="9555" priority="2136" operator="lessThan">
      <formula>$C$4</formula>
    </cfRule>
  </conditionalFormatting>
  <conditionalFormatting sqref="CB51">
    <cfRule type="cellIs" dxfId="9554" priority="2137" operator="lessThan">
      <formula>$C$4</formula>
    </cfRule>
  </conditionalFormatting>
  <conditionalFormatting sqref="CB52">
    <cfRule type="cellIs" dxfId="9553" priority="2138" operator="lessThan">
      <formula>$C$4</formula>
    </cfRule>
  </conditionalFormatting>
  <conditionalFormatting sqref="CB53">
    <cfRule type="cellIs" dxfId="9552" priority="2139" operator="lessThan">
      <formula>$C$4</formula>
    </cfRule>
  </conditionalFormatting>
  <conditionalFormatting sqref="CB54">
    <cfRule type="cellIs" dxfId="9551" priority="2140" operator="lessThan">
      <formula>$C$4</formula>
    </cfRule>
  </conditionalFormatting>
  <conditionalFormatting sqref="CB55">
    <cfRule type="cellIs" dxfId="9550" priority="2141" operator="lessThan">
      <formula>$C$4</formula>
    </cfRule>
  </conditionalFormatting>
  <conditionalFormatting sqref="CB56">
    <cfRule type="cellIs" dxfId="9549" priority="2142" operator="lessThan">
      <formula>$C$4</formula>
    </cfRule>
  </conditionalFormatting>
  <conditionalFormatting sqref="CB57">
    <cfRule type="cellIs" dxfId="9548" priority="2143" operator="lessThan">
      <formula>$C$4</formula>
    </cfRule>
  </conditionalFormatting>
  <conditionalFormatting sqref="CB58">
    <cfRule type="cellIs" dxfId="9547" priority="2144" operator="lessThan">
      <formula>$C$4</formula>
    </cfRule>
  </conditionalFormatting>
  <conditionalFormatting sqref="CB59">
    <cfRule type="cellIs" dxfId="9546" priority="2145" operator="lessThan">
      <formula>$C$4</formula>
    </cfRule>
  </conditionalFormatting>
  <conditionalFormatting sqref="CB60">
    <cfRule type="cellIs" dxfId="9545" priority="2146" operator="lessThan">
      <formula>$C$4</formula>
    </cfRule>
  </conditionalFormatting>
  <conditionalFormatting sqref="CC11">
    <cfRule type="cellIs" dxfId="9544" priority="2147" operator="lessThan">
      <formula>$C$4</formula>
    </cfRule>
  </conditionalFormatting>
  <conditionalFormatting sqref="CC12">
    <cfRule type="cellIs" dxfId="9543" priority="2148" operator="lessThan">
      <formula>$C$4</formula>
    </cfRule>
  </conditionalFormatting>
  <conditionalFormatting sqref="CC13">
    <cfRule type="cellIs" dxfId="9542" priority="2149" operator="lessThan">
      <formula>$C$4</formula>
    </cfRule>
  </conditionalFormatting>
  <conditionalFormatting sqref="CC14">
    <cfRule type="cellIs" dxfId="9541" priority="2150" operator="lessThan">
      <formula>$C$4</formula>
    </cfRule>
  </conditionalFormatting>
  <conditionalFormatting sqref="CC15">
    <cfRule type="cellIs" dxfId="9540" priority="2151" operator="lessThan">
      <formula>$C$4</formula>
    </cfRule>
  </conditionalFormatting>
  <conditionalFormatting sqref="CC16">
    <cfRule type="cellIs" dxfId="9539" priority="2152" operator="lessThan">
      <formula>$C$4</formula>
    </cfRule>
  </conditionalFormatting>
  <conditionalFormatting sqref="CC17">
    <cfRule type="cellIs" dxfId="9538" priority="2153" operator="lessThan">
      <formula>$C$4</formula>
    </cfRule>
  </conditionalFormatting>
  <conditionalFormatting sqref="CC18">
    <cfRule type="cellIs" dxfId="9537" priority="2154" operator="lessThan">
      <formula>$C$4</formula>
    </cfRule>
  </conditionalFormatting>
  <conditionalFormatting sqref="CC19">
    <cfRule type="cellIs" dxfId="9536" priority="2155" operator="lessThan">
      <formula>$C$4</formula>
    </cfRule>
  </conditionalFormatting>
  <conditionalFormatting sqref="CC20">
    <cfRule type="cellIs" dxfId="9535" priority="2156" operator="lessThan">
      <formula>$C$4</formula>
    </cfRule>
  </conditionalFormatting>
  <conditionalFormatting sqref="CC21">
    <cfRule type="cellIs" dxfId="9534" priority="2157" operator="lessThan">
      <formula>$C$4</formula>
    </cfRule>
  </conditionalFormatting>
  <conditionalFormatting sqref="CC22">
    <cfRule type="cellIs" dxfId="9533" priority="2158" operator="lessThan">
      <formula>$C$4</formula>
    </cfRule>
  </conditionalFormatting>
  <conditionalFormatting sqref="CC23">
    <cfRule type="cellIs" dxfId="9532" priority="2159" operator="lessThan">
      <formula>$C$4</formula>
    </cfRule>
  </conditionalFormatting>
  <conditionalFormatting sqref="CC24">
    <cfRule type="cellIs" dxfId="9531" priority="2160" operator="lessThan">
      <formula>$C$4</formula>
    </cfRule>
  </conditionalFormatting>
  <conditionalFormatting sqref="CC25">
    <cfRule type="cellIs" dxfId="9530" priority="2161" operator="lessThan">
      <formula>$C$4</formula>
    </cfRule>
  </conditionalFormatting>
  <conditionalFormatting sqref="CC26">
    <cfRule type="cellIs" dxfId="9529" priority="2162" operator="lessThan">
      <formula>$C$4</formula>
    </cfRule>
  </conditionalFormatting>
  <conditionalFormatting sqref="CC27">
    <cfRule type="cellIs" dxfId="9528" priority="2163" operator="lessThan">
      <formula>$C$4</formula>
    </cfRule>
  </conditionalFormatting>
  <conditionalFormatting sqref="CC28">
    <cfRule type="cellIs" dxfId="9527" priority="2164" operator="lessThan">
      <formula>$C$4</formula>
    </cfRule>
  </conditionalFormatting>
  <conditionalFormatting sqref="CC29">
    <cfRule type="cellIs" dxfId="9526" priority="2165" operator="lessThan">
      <formula>$C$4</formula>
    </cfRule>
  </conditionalFormatting>
  <conditionalFormatting sqref="CC30">
    <cfRule type="cellIs" dxfId="9525" priority="2166" operator="lessThan">
      <formula>$C$4</formula>
    </cfRule>
  </conditionalFormatting>
  <conditionalFormatting sqref="CC31">
    <cfRule type="cellIs" dxfId="9524" priority="2167" operator="lessThan">
      <formula>$C$4</formula>
    </cfRule>
  </conditionalFormatting>
  <conditionalFormatting sqref="CC32">
    <cfRule type="cellIs" dxfId="9523" priority="2168" operator="lessThan">
      <formula>$C$4</formula>
    </cfRule>
  </conditionalFormatting>
  <conditionalFormatting sqref="CC33">
    <cfRule type="cellIs" dxfId="9522" priority="2169" operator="lessThan">
      <formula>$C$4</formula>
    </cfRule>
  </conditionalFormatting>
  <conditionalFormatting sqref="CC34">
    <cfRule type="cellIs" dxfId="9521" priority="2170" operator="lessThan">
      <formula>$C$4</formula>
    </cfRule>
  </conditionalFormatting>
  <conditionalFormatting sqref="CC35">
    <cfRule type="cellIs" dxfId="9520" priority="2171" operator="lessThan">
      <formula>$C$4</formula>
    </cfRule>
  </conditionalFormatting>
  <conditionalFormatting sqref="CC36">
    <cfRule type="cellIs" dxfId="9519" priority="2172" operator="lessThan">
      <formula>$C$4</formula>
    </cfRule>
  </conditionalFormatting>
  <conditionalFormatting sqref="CC37">
    <cfRule type="cellIs" dxfId="9518" priority="2173" operator="lessThan">
      <formula>$C$4</formula>
    </cfRule>
  </conditionalFormatting>
  <conditionalFormatting sqref="CC38">
    <cfRule type="cellIs" dxfId="9517" priority="2174" operator="lessThan">
      <formula>$C$4</formula>
    </cfRule>
  </conditionalFormatting>
  <conditionalFormatting sqref="CC39">
    <cfRule type="cellIs" dxfId="9516" priority="2175" operator="lessThan">
      <formula>$C$4</formula>
    </cfRule>
  </conditionalFormatting>
  <conditionalFormatting sqref="CC40">
    <cfRule type="cellIs" dxfId="9515" priority="2176" operator="lessThan">
      <formula>$C$4</formula>
    </cfRule>
  </conditionalFormatting>
  <conditionalFormatting sqref="CC41">
    <cfRule type="cellIs" dxfId="9514" priority="2177" operator="lessThan">
      <formula>$C$4</formula>
    </cfRule>
  </conditionalFormatting>
  <conditionalFormatting sqref="CC42">
    <cfRule type="cellIs" dxfId="9513" priority="2178" operator="lessThan">
      <formula>$C$4</formula>
    </cfRule>
  </conditionalFormatting>
  <conditionalFormatting sqref="CC43">
    <cfRule type="cellIs" dxfId="9512" priority="2179" operator="lessThan">
      <formula>$C$4</formula>
    </cfRule>
  </conditionalFormatting>
  <conditionalFormatting sqref="CC44">
    <cfRule type="cellIs" dxfId="9511" priority="2180" operator="lessThan">
      <formula>$C$4</formula>
    </cfRule>
  </conditionalFormatting>
  <conditionalFormatting sqref="CC45">
    <cfRule type="cellIs" dxfId="9510" priority="2181" operator="lessThan">
      <formula>$C$4</formula>
    </cfRule>
  </conditionalFormatting>
  <conditionalFormatting sqref="CC46">
    <cfRule type="cellIs" dxfId="9509" priority="2182" operator="lessThan">
      <formula>$C$4</formula>
    </cfRule>
  </conditionalFormatting>
  <conditionalFormatting sqref="CC47">
    <cfRule type="cellIs" dxfId="9508" priority="2183" operator="lessThan">
      <formula>$C$4</formula>
    </cfRule>
  </conditionalFormatting>
  <conditionalFormatting sqref="CC48">
    <cfRule type="cellIs" dxfId="9507" priority="2184" operator="lessThan">
      <formula>$C$4</formula>
    </cfRule>
  </conditionalFormatting>
  <conditionalFormatting sqref="CC49">
    <cfRule type="cellIs" dxfId="9506" priority="2185" operator="lessThan">
      <formula>$C$4</formula>
    </cfRule>
  </conditionalFormatting>
  <conditionalFormatting sqref="CC50">
    <cfRule type="cellIs" dxfId="9505" priority="2186" operator="lessThan">
      <formula>$C$4</formula>
    </cfRule>
  </conditionalFormatting>
  <conditionalFormatting sqref="CC51">
    <cfRule type="cellIs" dxfId="9504" priority="2187" operator="lessThan">
      <formula>$C$4</formula>
    </cfRule>
  </conditionalFormatting>
  <conditionalFormatting sqref="CC52">
    <cfRule type="cellIs" dxfId="9503" priority="2188" operator="lessThan">
      <formula>$C$4</formula>
    </cfRule>
  </conditionalFormatting>
  <conditionalFormatting sqref="CC53">
    <cfRule type="cellIs" dxfId="9502" priority="2189" operator="lessThan">
      <formula>$C$4</formula>
    </cfRule>
  </conditionalFormatting>
  <conditionalFormatting sqref="CC54">
    <cfRule type="cellIs" dxfId="9501" priority="2190" operator="lessThan">
      <formula>$C$4</formula>
    </cfRule>
  </conditionalFormatting>
  <conditionalFormatting sqref="CC55">
    <cfRule type="cellIs" dxfId="9500" priority="2191" operator="lessThan">
      <formula>$C$4</formula>
    </cfRule>
  </conditionalFormatting>
  <conditionalFormatting sqref="CC56">
    <cfRule type="cellIs" dxfId="9499" priority="2192" operator="lessThan">
      <formula>$C$4</formula>
    </cfRule>
  </conditionalFormatting>
  <conditionalFormatting sqref="CC57">
    <cfRule type="cellIs" dxfId="9498" priority="2193" operator="lessThan">
      <formula>$C$4</formula>
    </cfRule>
  </conditionalFormatting>
  <conditionalFormatting sqref="CC58">
    <cfRule type="cellIs" dxfId="9497" priority="2194" operator="lessThan">
      <formula>$C$4</formula>
    </cfRule>
  </conditionalFormatting>
  <conditionalFormatting sqref="CC59">
    <cfRule type="cellIs" dxfId="9496" priority="2195" operator="lessThan">
      <formula>$C$4</formula>
    </cfRule>
  </conditionalFormatting>
  <conditionalFormatting sqref="CC60">
    <cfRule type="cellIs" dxfId="9495" priority="2196" operator="lessThan">
      <formula>$C$4</formula>
    </cfRule>
  </conditionalFormatting>
  <conditionalFormatting sqref="CD11">
    <cfRule type="cellIs" dxfId="9494" priority="2197" operator="lessThan">
      <formula>$C$4</formula>
    </cfRule>
  </conditionalFormatting>
  <conditionalFormatting sqref="CD12">
    <cfRule type="cellIs" dxfId="9493" priority="2198" operator="lessThan">
      <formula>$C$4</formula>
    </cfRule>
  </conditionalFormatting>
  <conditionalFormatting sqref="CD13">
    <cfRule type="cellIs" dxfId="9492" priority="2199" operator="lessThan">
      <formula>$C$4</formula>
    </cfRule>
  </conditionalFormatting>
  <conditionalFormatting sqref="CD14">
    <cfRule type="cellIs" dxfId="9491" priority="2200" operator="lessThan">
      <formula>$C$4</formula>
    </cfRule>
  </conditionalFormatting>
  <conditionalFormatting sqref="CD15">
    <cfRule type="cellIs" dxfId="9490" priority="2201" operator="lessThan">
      <formula>$C$4</formula>
    </cfRule>
  </conditionalFormatting>
  <conditionalFormatting sqref="CD16">
    <cfRule type="cellIs" dxfId="9489" priority="2202" operator="lessThan">
      <formula>$C$4</formula>
    </cfRule>
  </conditionalFormatting>
  <conditionalFormatting sqref="CD17">
    <cfRule type="cellIs" dxfId="9488" priority="2203" operator="lessThan">
      <formula>$C$4</formula>
    </cfRule>
  </conditionalFormatting>
  <conditionalFormatting sqref="CD18">
    <cfRule type="cellIs" dxfId="9487" priority="2204" operator="lessThan">
      <formula>$C$4</formula>
    </cfRule>
  </conditionalFormatting>
  <conditionalFormatting sqref="CD19">
    <cfRule type="cellIs" dxfId="9486" priority="2205" operator="lessThan">
      <formula>$C$4</formula>
    </cfRule>
  </conditionalFormatting>
  <conditionalFormatting sqref="CD20">
    <cfRule type="cellIs" dxfId="9485" priority="2206" operator="lessThan">
      <formula>$C$4</formula>
    </cfRule>
  </conditionalFormatting>
  <conditionalFormatting sqref="CD21">
    <cfRule type="cellIs" dxfId="9484" priority="2207" operator="lessThan">
      <formula>$C$4</formula>
    </cfRule>
  </conditionalFormatting>
  <conditionalFormatting sqref="CD22">
    <cfRule type="cellIs" dxfId="9483" priority="2208" operator="lessThan">
      <formula>$C$4</formula>
    </cfRule>
  </conditionalFormatting>
  <conditionalFormatting sqref="CD23">
    <cfRule type="cellIs" dxfId="9482" priority="2209" operator="lessThan">
      <formula>$C$4</formula>
    </cfRule>
  </conditionalFormatting>
  <conditionalFormatting sqref="CD24">
    <cfRule type="cellIs" dxfId="9481" priority="2210" operator="lessThan">
      <formula>$C$4</formula>
    </cfRule>
  </conditionalFormatting>
  <conditionalFormatting sqref="CD25">
    <cfRule type="cellIs" dxfId="9480" priority="2211" operator="lessThan">
      <formula>$C$4</formula>
    </cfRule>
  </conditionalFormatting>
  <conditionalFormatting sqref="CD26">
    <cfRule type="cellIs" dxfId="9479" priority="2212" operator="lessThan">
      <formula>$C$4</formula>
    </cfRule>
  </conditionalFormatting>
  <conditionalFormatting sqref="CD27">
    <cfRule type="cellIs" dxfId="9478" priority="2213" operator="lessThan">
      <formula>$C$4</formula>
    </cfRule>
  </conditionalFormatting>
  <conditionalFormatting sqref="CD28">
    <cfRule type="cellIs" dxfId="9477" priority="2214" operator="lessThan">
      <formula>$C$4</formula>
    </cfRule>
  </conditionalFormatting>
  <conditionalFormatting sqref="CD29">
    <cfRule type="cellIs" dxfId="9476" priority="2215" operator="lessThan">
      <formula>$C$4</formula>
    </cfRule>
  </conditionalFormatting>
  <conditionalFormatting sqref="CD30">
    <cfRule type="cellIs" dxfId="9475" priority="2216" operator="lessThan">
      <formula>$C$4</formula>
    </cfRule>
  </conditionalFormatting>
  <conditionalFormatting sqref="CD31">
    <cfRule type="cellIs" dxfId="9474" priority="2217" operator="lessThan">
      <formula>$C$4</formula>
    </cfRule>
  </conditionalFormatting>
  <conditionalFormatting sqref="CD32">
    <cfRule type="cellIs" dxfId="9473" priority="2218" operator="lessThan">
      <formula>$C$4</formula>
    </cfRule>
  </conditionalFormatting>
  <conditionalFormatting sqref="CD33">
    <cfRule type="cellIs" dxfId="9472" priority="2219" operator="lessThan">
      <formula>$C$4</formula>
    </cfRule>
  </conditionalFormatting>
  <conditionalFormatting sqref="CD34">
    <cfRule type="cellIs" dxfId="9471" priority="2220" operator="lessThan">
      <formula>$C$4</formula>
    </cfRule>
  </conditionalFormatting>
  <conditionalFormatting sqref="CD35">
    <cfRule type="cellIs" dxfId="9470" priority="2221" operator="lessThan">
      <formula>$C$4</formula>
    </cfRule>
  </conditionalFormatting>
  <conditionalFormatting sqref="CD36">
    <cfRule type="cellIs" dxfId="9469" priority="2222" operator="lessThan">
      <formula>$C$4</formula>
    </cfRule>
  </conditionalFormatting>
  <conditionalFormatting sqref="CD37">
    <cfRule type="cellIs" dxfId="9468" priority="2223" operator="lessThan">
      <formula>$C$4</formula>
    </cfRule>
  </conditionalFormatting>
  <conditionalFormatting sqref="CD38">
    <cfRule type="cellIs" dxfId="9467" priority="2224" operator="lessThan">
      <formula>$C$4</formula>
    </cfRule>
  </conditionalFormatting>
  <conditionalFormatting sqref="CD39">
    <cfRule type="cellIs" dxfId="9466" priority="2225" operator="lessThan">
      <formula>$C$4</formula>
    </cfRule>
  </conditionalFormatting>
  <conditionalFormatting sqref="CD40">
    <cfRule type="cellIs" dxfId="9465" priority="2226" operator="lessThan">
      <formula>$C$4</formula>
    </cfRule>
  </conditionalFormatting>
  <conditionalFormatting sqref="CD41">
    <cfRule type="cellIs" dxfId="9464" priority="2227" operator="lessThan">
      <formula>$C$4</formula>
    </cfRule>
  </conditionalFormatting>
  <conditionalFormatting sqref="CD42">
    <cfRule type="cellIs" dxfId="9463" priority="2228" operator="lessThan">
      <formula>$C$4</formula>
    </cfRule>
  </conditionalFormatting>
  <conditionalFormatting sqref="CD43">
    <cfRule type="cellIs" dxfId="9462" priority="2229" operator="lessThan">
      <formula>$C$4</formula>
    </cfRule>
  </conditionalFormatting>
  <conditionalFormatting sqref="CD44">
    <cfRule type="cellIs" dxfId="9461" priority="2230" operator="lessThan">
      <formula>$C$4</formula>
    </cfRule>
  </conditionalFormatting>
  <conditionalFormatting sqref="CD45">
    <cfRule type="cellIs" dxfId="9460" priority="2231" operator="lessThan">
      <formula>$C$4</formula>
    </cfRule>
  </conditionalFormatting>
  <conditionalFormatting sqref="CD46">
    <cfRule type="cellIs" dxfId="9459" priority="2232" operator="lessThan">
      <formula>$C$4</formula>
    </cfRule>
  </conditionalFormatting>
  <conditionalFormatting sqref="CD47">
    <cfRule type="cellIs" dxfId="9458" priority="2233" operator="lessThan">
      <formula>$C$4</formula>
    </cfRule>
  </conditionalFormatting>
  <conditionalFormatting sqref="CD48">
    <cfRule type="cellIs" dxfId="9457" priority="2234" operator="lessThan">
      <formula>$C$4</formula>
    </cfRule>
  </conditionalFormatting>
  <conditionalFormatting sqref="CD49">
    <cfRule type="cellIs" dxfId="9456" priority="2235" operator="lessThan">
      <formula>$C$4</formula>
    </cfRule>
  </conditionalFormatting>
  <conditionalFormatting sqref="CD50">
    <cfRule type="cellIs" dxfId="9455" priority="2236" operator="lessThan">
      <formula>$C$4</formula>
    </cfRule>
  </conditionalFormatting>
  <conditionalFormatting sqref="CD51">
    <cfRule type="cellIs" dxfId="9454" priority="2237" operator="lessThan">
      <formula>$C$4</formula>
    </cfRule>
  </conditionalFormatting>
  <conditionalFormatting sqref="CD52">
    <cfRule type="cellIs" dxfId="9453" priority="2238" operator="lessThan">
      <formula>$C$4</formula>
    </cfRule>
  </conditionalFormatting>
  <conditionalFormatting sqref="CD53">
    <cfRule type="cellIs" dxfId="9452" priority="2239" operator="lessThan">
      <formula>$C$4</formula>
    </cfRule>
  </conditionalFormatting>
  <conditionalFormatting sqref="CD54">
    <cfRule type="cellIs" dxfId="9451" priority="2240" operator="lessThan">
      <formula>$C$4</formula>
    </cfRule>
  </conditionalFormatting>
  <conditionalFormatting sqref="CD55">
    <cfRule type="cellIs" dxfId="9450" priority="2241" operator="lessThan">
      <formula>$C$4</formula>
    </cfRule>
  </conditionalFormatting>
  <conditionalFormatting sqref="CD56">
    <cfRule type="cellIs" dxfId="9449" priority="2242" operator="lessThan">
      <formula>$C$4</formula>
    </cfRule>
  </conditionalFormatting>
  <conditionalFormatting sqref="CD57">
    <cfRule type="cellIs" dxfId="9448" priority="2243" operator="lessThan">
      <formula>$C$4</formula>
    </cfRule>
  </conditionalFormatting>
  <conditionalFormatting sqref="CD58">
    <cfRule type="cellIs" dxfId="9447" priority="2244" operator="lessThan">
      <formula>$C$4</formula>
    </cfRule>
  </conditionalFormatting>
  <conditionalFormatting sqref="CD59">
    <cfRule type="cellIs" dxfId="9446" priority="2245" operator="lessThan">
      <formula>$C$4</formula>
    </cfRule>
  </conditionalFormatting>
  <conditionalFormatting sqref="CD60">
    <cfRule type="cellIs" dxfId="9445" priority="2246" operator="lessThan">
      <formula>$C$4</formula>
    </cfRule>
  </conditionalFormatting>
  <conditionalFormatting sqref="CE11">
    <cfRule type="cellIs" dxfId="9444" priority="2247" operator="lessThan">
      <formula>$C$4</formula>
    </cfRule>
  </conditionalFormatting>
  <conditionalFormatting sqref="CE12">
    <cfRule type="cellIs" dxfId="9443" priority="2248" operator="lessThan">
      <formula>$C$4</formula>
    </cfRule>
  </conditionalFormatting>
  <conditionalFormatting sqref="CE13">
    <cfRule type="cellIs" dxfId="9442" priority="2249" operator="lessThan">
      <formula>$C$4</formula>
    </cfRule>
  </conditionalFormatting>
  <conditionalFormatting sqref="CE14">
    <cfRule type="cellIs" dxfId="9441" priority="2250" operator="lessThan">
      <formula>$C$4</formula>
    </cfRule>
  </conditionalFormatting>
  <conditionalFormatting sqref="CE15">
    <cfRule type="cellIs" dxfId="9440" priority="2251" operator="lessThan">
      <formula>$C$4</formula>
    </cfRule>
  </conditionalFormatting>
  <conditionalFormatting sqref="CE16">
    <cfRule type="cellIs" dxfId="9439" priority="2252" operator="lessThan">
      <formula>$C$4</formula>
    </cfRule>
  </conditionalFormatting>
  <conditionalFormatting sqref="CE17">
    <cfRule type="cellIs" dxfId="9438" priority="2253" operator="lessThan">
      <formula>$C$4</formula>
    </cfRule>
  </conditionalFormatting>
  <conditionalFormatting sqref="CE18">
    <cfRule type="cellIs" dxfId="9437" priority="2254" operator="lessThan">
      <formula>$C$4</formula>
    </cfRule>
  </conditionalFormatting>
  <conditionalFormatting sqref="CE19">
    <cfRule type="cellIs" dxfId="9436" priority="2255" operator="lessThan">
      <formula>$C$4</formula>
    </cfRule>
  </conditionalFormatting>
  <conditionalFormatting sqref="CE20">
    <cfRule type="cellIs" dxfId="9435" priority="2256" operator="lessThan">
      <formula>$C$4</formula>
    </cfRule>
  </conditionalFormatting>
  <conditionalFormatting sqref="CE21">
    <cfRule type="cellIs" dxfId="9434" priority="2257" operator="lessThan">
      <formula>$C$4</formula>
    </cfRule>
  </conditionalFormatting>
  <conditionalFormatting sqref="CE22">
    <cfRule type="cellIs" dxfId="9433" priority="2258" operator="lessThan">
      <formula>$C$4</formula>
    </cfRule>
  </conditionalFormatting>
  <conditionalFormatting sqref="CE23">
    <cfRule type="cellIs" dxfId="9432" priority="2259" operator="lessThan">
      <formula>$C$4</formula>
    </cfRule>
  </conditionalFormatting>
  <conditionalFormatting sqref="CE24">
    <cfRule type="cellIs" dxfId="9431" priority="2260" operator="lessThan">
      <formula>$C$4</formula>
    </cfRule>
  </conditionalFormatting>
  <conditionalFormatting sqref="CE25">
    <cfRule type="cellIs" dxfId="9430" priority="2261" operator="lessThan">
      <formula>$C$4</formula>
    </cfRule>
  </conditionalFormatting>
  <conditionalFormatting sqref="CE26">
    <cfRule type="cellIs" dxfId="9429" priority="2262" operator="lessThan">
      <formula>$C$4</formula>
    </cfRule>
  </conditionalFormatting>
  <conditionalFormatting sqref="CE27">
    <cfRule type="cellIs" dxfId="9428" priority="2263" operator="lessThan">
      <formula>$C$4</formula>
    </cfRule>
  </conditionalFormatting>
  <conditionalFormatting sqref="CE28">
    <cfRule type="cellIs" dxfId="9427" priority="2264" operator="lessThan">
      <formula>$C$4</formula>
    </cfRule>
  </conditionalFormatting>
  <conditionalFormatting sqref="CE29">
    <cfRule type="cellIs" dxfId="9426" priority="2265" operator="lessThan">
      <formula>$C$4</formula>
    </cfRule>
  </conditionalFormatting>
  <conditionalFormatting sqref="CE30">
    <cfRule type="cellIs" dxfId="9425" priority="2266" operator="lessThan">
      <formula>$C$4</formula>
    </cfRule>
  </conditionalFormatting>
  <conditionalFormatting sqref="CE31">
    <cfRule type="cellIs" dxfId="9424" priority="2267" operator="lessThan">
      <formula>$C$4</formula>
    </cfRule>
  </conditionalFormatting>
  <conditionalFormatting sqref="CE32">
    <cfRule type="cellIs" dxfId="9423" priority="2268" operator="lessThan">
      <formula>$C$4</formula>
    </cfRule>
  </conditionalFormatting>
  <conditionalFormatting sqref="CE33">
    <cfRule type="cellIs" dxfId="9422" priority="2269" operator="lessThan">
      <formula>$C$4</formula>
    </cfRule>
  </conditionalFormatting>
  <conditionalFormatting sqref="CE34">
    <cfRule type="cellIs" dxfId="9421" priority="2270" operator="lessThan">
      <formula>$C$4</formula>
    </cfRule>
  </conditionalFormatting>
  <conditionalFormatting sqref="CE35">
    <cfRule type="cellIs" dxfId="9420" priority="2271" operator="lessThan">
      <formula>$C$4</formula>
    </cfRule>
  </conditionalFormatting>
  <conditionalFormatting sqref="CE36">
    <cfRule type="cellIs" dxfId="9419" priority="2272" operator="lessThan">
      <formula>$C$4</formula>
    </cfRule>
  </conditionalFormatting>
  <conditionalFormatting sqref="CE37">
    <cfRule type="cellIs" dxfId="9418" priority="2273" operator="lessThan">
      <formula>$C$4</formula>
    </cfRule>
  </conditionalFormatting>
  <conditionalFormatting sqref="CE38">
    <cfRule type="cellIs" dxfId="9417" priority="2274" operator="lessThan">
      <formula>$C$4</formula>
    </cfRule>
  </conditionalFormatting>
  <conditionalFormatting sqref="CE39">
    <cfRule type="cellIs" dxfId="9416" priority="2275" operator="lessThan">
      <formula>$C$4</formula>
    </cfRule>
  </conditionalFormatting>
  <conditionalFormatting sqref="CE40">
    <cfRule type="cellIs" dxfId="9415" priority="2276" operator="lessThan">
      <formula>$C$4</formula>
    </cfRule>
  </conditionalFormatting>
  <conditionalFormatting sqref="CE41">
    <cfRule type="cellIs" dxfId="9414" priority="2277" operator="lessThan">
      <formula>$C$4</formula>
    </cfRule>
  </conditionalFormatting>
  <conditionalFormatting sqref="CE42">
    <cfRule type="cellIs" dxfId="9413" priority="2278" operator="lessThan">
      <formula>$C$4</formula>
    </cfRule>
  </conditionalFormatting>
  <conditionalFormatting sqref="CE43">
    <cfRule type="cellIs" dxfId="9412" priority="2279" operator="lessThan">
      <formula>$C$4</formula>
    </cfRule>
  </conditionalFormatting>
  <conditionalFormatting sqref="CE44">
    <cfRule type="cellIs" dxfId="9411" priority="2280" operator="lessThan">
      <formula>$C$4</formula>
    </cfRule>
  </conditionalFormatting>
  <conditionalFormatting sqref="CE45">
    <cfRule type="cellIs" dxfId="9410" priority="2281" operator="lessThan">
      <formula>$C$4</formula>
    </cfRule>
  </conditionalFormatting>
  <conditionalFormatting sqref="CE46">
    <cfRule type="cellIs" dxfId="9409" priority="2282" operator="lessThan">
      <formula>$C$4</formula>
    </cfRule>
  </conditionalFormatting>
  <conditionalFormatting sqref="CE47">
    <cfRule type="cellIs" dxfId="9408" priority="2283" operator="lessThan">
      <formula>$C$4</formula>
    </cfRule>
  </conditionalFormatting>
  <conditionalFormatting sqref="CE48">
    <cfRule type="cellIs" dxfId="9407" priority="2284" operator="lessThan">
      <formula>$C$4</formula>
    </cfRule>
  </conditionalFormatting>
  <conditionalFormatting sqref="CE49">
    <cfRule type="cellIs" dxfId="9406" priority="2285" operator="lessThan">
      <formula>$C$4</formula>
    </cfRule>
  </conditionalFormatting>
  <conditionalFormatting sqref="CE50">
    <cfRule type="cellIs" dxfId="9405" priority="2286" operator="lessThan">
      <formula>$C$4</formula>
    </cfRule>
  </conditionalFormatting>
  <conditionalFormatting sqref="CE51">
    <cfRule type="cellIs" dxfId="9404" priority="2287" operator="lessThan">
      <formula>$C$4</formula>
    </cfRule>
  </conditionalFormatting>
  <conditionalFormatting sqref="CE52">
    <cfRule type="cellIs" dxfId="9403" priority="2288" operator="lessThan">
      <formula>$C$4</formula>
    </cfRule>
  </conditionalFormatting>
  <conditionalFormatting sqref="CE53">
    <cfRule type="cellIs" dxfId="9402" priority="2289" operator="lessThan">
      <formula>$C$4</formula>
    </cfRule>
  </conditionalFormatting>
  <conditionalFormatting sqref="CE54">
    <cfRule type="cellIs" dxfId="9401" priority="2290" operator="lessThan">
      <formula>$C$4</formula>
    </cfRule>
  </conditionalFormatting>
  <conditionalFormatting sqref="CE55">
    <cfRule type="cellIs" dxfId="9400" priority="2291" operator="lessThan">
      <formula>$C$4</formula>
    </cfRule>
  </conditionalFormatting>
  <conditionalFormatting sqref="CE56">
    <cfRule type="cellIs" dxfId="9399" priority="2292" operator="lessThan">
      <formula>$C$4</formula>
    </cfRule>
  </conditionalFormatting>
  <conditionalFormatting sqref="CE57">
    <cfRule type="cellIs" dxfId="9398" priority="2293" operator="lessThan">
      <formula>$C$4</formula>
    </cfRule>
  </conditionalFormatting>
  <conditionalFormatting sqref="CE58">
    <cfRule type="cellIs" dxfId="9397" priority="2294" operator="lessThan">
      <formula>$C$4</formula>
    </cfRule>
  </conditionalFormatting>
  <conditionalFormatting sqref="CE59">
    <cfRule type="cellIs" dxfId="9396" priority="2295" operator="lessThan">
      <formula>$C$4</formula>
    </cfRule>
  </conditionalFormatting>
  <conditionalFormatting sqref="CE60">
    <cfRule type="cellIs" dxfId="9395" priority="2296" operator="lessThan">
      <formula>$C$4</formula>
    </cfRule>
  </conditionalFormatting>
  <conditionalFormatting sqref="CF11">
    <cfRule type="cellIs" dxfId="9394" priority="2297" operator="lessThan">
      <formula>$C$4</formula>
    </cfRule>
  </conditionalFormatting>
  <conditionalFormatting sqref="CF12">
    <cfRule type="cellIs" dxfId="9393" priority="2298" operator="lessThan">
      <formula>$C$4</formula>
    </cfRule>
  </conditionalFormatting>
  <conditionalFormatting sqref="CF13">
    <cfRule type="cellIs" dxfId="9392" priority="2299" operator="lessThan">
      <formula>$C$4</formula>
    </cfRule>
  </conditionalFormatting>
  <conditionalFormatting sqref="CF14">
    <cfRule type="cellIs" dxfId="9391" priority="2300" operator="lessThan">
      <formula>$C$4</formula>
    </cfRule>
  </conditionalFormatting>
  <conditionalFormatting sqref="CF15">
    <cfRule type="cellIs" dxfId="9390" priority="2301" operator="lessThan">
      <formula>$C$4</formula>
    </cfRule>
  </conditionalFormatting>
  <conditionalFormatting sqref="CF16">
    <cfRule type="cellIs" dxfId="9389" priority="2302" operator="lessThan">
      <formula>$C$4</formula>
    </cfRule>
  </conditionalFormatting>
  <conditionalFormatting sqref="CF17">
    <cfRule type="cellIs" dxfId="9388" priority="2303" operator="lessThan">
      <formula>$C$4</formula>
    </cfRule>
  </conditionalFormatting>
  <conditionalFormatting sqref="CF18">
    <cfRule type="cellIs" dxfId="9387" priority="2304" operator="lessThan">
      <formula>$C$4</formula>
    </cfRule>
  </conditionalFormatting>
  <conditionalFormatting sqref="CF19">
    <cfRule type="cellIs" dxfId="9386" priority="2305" operator="lessThan">
      <formula>$C$4</formula>
    </cfRule>
  </conditionalFormatting>
  <conditionalFormatting sqref="CF20">
    <cfRule type="cellIs" dxfId="9385" priority="2306" operator="lessThan">
      <formula>$C$4</formula>
    </cfRule>
  </conditionalFormatting>
  <conditionalFormatting sqref="CF21">
    <cfRule type="cellIs" dxfId="9384" priority="2307" operator="lessThan">
      <formula>$C$4</formula>
    </cfRule>
  </conditionalFormatting>
  <conditionalFormatting sqref="CF22">
    <cfRule type="cellIs" dxfId="9383" priority="2308" operator="lessThan">
      <formula>$C$4</formula>
    </cfRule>
  </conditionalFormatting>
  <conditionalFormatting sqref="CF23">
    <cfRule type="cellIs" dxfId="9382" priority="2309" operator="lessThan">
      <formula>$C$4</formula>
    </cfRule>
  </conditionalFormatting>
  <conditionalFormatting sqref="CF24">
    <cfRule type="cellIs" dxfId="9381" priority="2310" operator="lessThan">
      <formula>$C$4</formula>
    </cfRule>
  </conditionalFormatting>
  <conditionalFormatting sqref="CF25">
    <cfRule type="cellIs" dxfId="9380" priority="2311" operator="lessThan">
      <formula>$C$4</formula>
    </cfRule>
  </conditionalFormatting>
  <conditionalFormatting sqref="CF26">
    <cfRule type="cellIs" dxfId="9379" priority="2312" operator="lessThan">
      <formula>$C$4</formula>
    </cfRule>
  </conditionalFormatting>
  <conditionalFormatting sqref="CF27">
    <cfRule type="cellIs" dxfId="9378" priority="2313" operator="lessThan">
      <formula>$C$4</formula>
    </cfRule>
  </conditionalFormatting>
  <conditionalFormatting sqref="CF28">
    <cfRule type="cellIs" dxfId="9377" priority="2314" operator="lessThan">
      <formula>$C$4</formula>
    </cfRule>
  </conditionalFormatting>
  <conditionalFormatting sqref="CF29">
    <cfRule type="cellIs" dxfId="9376" priority="2315" operator="lessThan">
      <formula>$C$4</formula>
    </cfRule>
  </conditionalFormatting>
  <conditionalFormatting sqref="CF30">
    <cfRule type="cellIs" dxfId="9375" priority="2316" operator="lessThan">
      <formula>$C$4</formula>
    </cfRule>
  </conditionalFormatting>
  <conditionalFormatting sqref="CF31">
    <cfRule type="cellIs" dxfId="9374" priority="2317" operator="lessThan">
      <formula>$C$4</formula>
    </cfRule>
  </conditionalFormatting>
  <conditionalFormatting sqref="CF32">
    <cfRule type="cellIs" dxfId="9373" priority="2318" operator="lessThan">
      <formula>$C$4</formula>
    </cfRule>
  </conditionalFormatting>
  <conditionalFormatting sqref="CF33">
    <cfRule type="cellIs" dxfId="9372" priority="2319" operator="lessThan">
      <formula>$C$4</formula>
    </cfRule>
  </conditionalFormatting>
  <conditionalFormatting sqref="CF34">
    <cfRule type="cellIs" dxfId="9371" priority="2320" operator="lessThan">
      <formula>$C$4</formula>
    </cfRule>
  </conditionalFormatting>
  <conditionalFormatting sqref="CF35">
    <cfRule type="cellIs" dxfId="9370" priority="2321" operator="lessThan">
      <formula>$C$4</formula>
    </cfRule>
  </conditionalFormatting>
  <conditionalFormatting sqref="CF36">
    <cfRule type="cellIs" dxfId="9369" priority="2322" operator="lessThan">
      <formula>$C$4</formula>
    </cfRule>
  </conditionalFormatting>
  <conditionalFormatting sqref="CF37">
    <cfRule type="cellIs" dxfId="9368" priority="2323" operator="lessThan">
      <formula>$C$4</formula>
    </cfRule>
  </conditionalFormatting>
  <conditionalFormatting sqref="CF38">
    <cfRule type="cellIs" dxfId="9367" priority="2324" operator="lessThan">
      <formula>$C$4</formula>
    </cfRule>
  </conditionalFormatting>
  <conditionalFormatting sqref="CF39">
    <cfRule type="cellIs" dxfId="9366" priority="2325" operator="lessThan">
      <formula>$C$4</formula>
    </cfRule>
  </conditionalFormatting>
  <conditionalFormatting sqref="CF40">
    <cfRule type="cellIs" dxfId="9365" priority="2326" operator="lessThan">
      <formula>$C$4</formula>
    </cfRule>
  </conditionalFormatting>
  <conditionalFormatting sqref="CF41">
    <cfRule type="cellIs" dxfId="9364" priority="2327" operator="lessThan">
      <formula>$C$4</formula>
    </cfRule>
  </conditionalFormatting>
  <conditionalFormatting sqref="CF42">
    <cfRule type="cellIs" dxfId="9363" priority="2328" operator="lessThan">
      <formula>$C$4</formula>
    </cfRule>
  </conditionalFormatting>
  <conditionalFormatting sqref="CF43">
    <cfRule type="cellIs" dxfId="9362" priority="2329" operator="lessThan">
      <formula>$C$4</formula>
    </cfRule>
  </conditionalFormatting>
  <conditionalFormatting sqref="CF44">
    <cfRule type="cellIs" dxfId="9361" priority="2330" operator="lessThan">
      <formula>$C$4</formula>
    </cfRule>
  </conditionalFormatting>
  <conditionalFormatting sqref="CF45">
    <cfRule type="cellIs" dxfId="9360" priority="2331" operator="lessThan">
      <formula>$C$4</formula>
    </cfRule>
  </conditionalFormatting>
  <conditionalFormatting sqref="CF46">
    <cfRule type="cellIs" dxfId="9359" priority="2332" operator="lessThan">
      <formula>$C$4</formula>
    </cfRule>
  </conditionalFormatting>
  <conditionalFormatting sqref="CF47">
    <cfRule type="cellIs" dxfId="9358" priority="2333" operator="lessThan">
      <formula>$C$4</formula>
    </cfRule>
  </conditionalFormatting>
  <conditionalFormatting sqref="CF48">
    <cfRule type="cellIs" dxfId="9357" priority="2334" operator="lessThan">
      <formula>$C$4</formula>
    </cfRule>
  </conditionalFormatting>
  <conditionalFormatting sqref="CF49">
    <cfRule type="cellIs" dxfId="9356" priority="2335" operator="lessThan">
      <formula>$C$4</formula>
    </cfRule>
  </conditionalFormatting>
  <conditionalFormatting sqref="CF50">
    <cfRule type="cellIs" dxfId="9355" priority="2336" operator="lessThan">
      <formula>$C$4</formula>
    </cfRule>
  </conditionalFormatting>
  <conditionalFormatting sqref="CF51">
    <cfRule type="cellIs" dxfId="9354" priority="2337" operator="lessThan">
      <formula>$C$4</formula>
    </cfRule>
  </conditionalFormatting>
  <conditionalFormatting sqref="CF52">
    <cfRule type="cellIs" dxfId="9353" priority="2338" operator="lessThan">
      <formula>$C$4</formula>
    </cfRule>
  </conditionalFormatting>
  <conditionalFormatting sqref="CF53">
    <cfRule type="cellIs" dxfId="9352" priority="2339" operator="lessThan">
      <formula>$C$4</formula>
    </cfRule>
  </conditionalFormatting>
  <conditionalFormatting sqref="CF54">
    <cfRule type="cellIs" dxfId="9351" priority="2340" operator="lessThan">
      <formula>$C$4</formula>
    </cfRule>
  </conditionalFormatting>
  <conditionalFormatting sqref="CF55">
    <cfRule type="cellIs" dxfId="9350" priority="2341" operator="lessThan">
      <formula>$C$4</formula>
    </cfRule>
  </conditionalFormatting>
  <conditionalFormatting sqref="CF56">
    <cfRule type="cellIs" dxfId="9349" priority="2342" operator="lessThan">
      <formula>$C$4</formula>
    </cfRule>
  </conditionalFormatting>
  <conditionalFormatting sqref="CF57">
    <cfRule type="cellIs" dxfId="9348" priority="2343" operator="lessThan">
      <formula>$C$4</formula>
    </cfRule>
  </conditionalFormatting>
  <conditionalFormatting sqref="CF58">
    <cfRule type="cellIs" dxfId="9347" priority="2344" operator="lessThan">
      <formula>$C$4</formula>
    </cfRule>
  </conditionalFormatting>
  <conditionalFormatting sqref="CF59">
    <cfRule type="cellIs" dxfId="9346" priority="2345" operator="lessThan">
      <formula>$C$4</formula>
    </cfRule>
  </conditionalFormatting>
  <conditionalFormatting sqref="CF60">
    <cfRule type="cellIs" dxfId="9345" priority="2346" operator="lessThan">
      <formula>$C$4</formula>
    </cfRule>
  </conditionalFormatting>
  <conditionalFormatting sqref="CG11">
    <cfRule type="cellIs" dxfId="9344" priority="2347" operator="lessThan">
      <formula>$C$4</formula>
    </cfRule>
  </conditionalFormatting>
  <conditionalFormatting sqref="CG12">
    <cfRule type="cellIs" dxfId="9343" priority="2348" operator="lessThan">
      <formula>$C$4</formula>
    </cfRule>
  </conditionalFormatting>
  <conditionalFormatting sqref="CG13">
    <cfRule type="cellIs" dxfId="9342" priority="2349" operator="lessThan">
      <formula>$C$4</formula>
    </cfRule>
  </conditionalFormatting>
  <conditionalFormatting sqref="CG14">
    <cfRule type="cellIs" dxfId="9341" priority="2350" operator="lessThan">
      <formula>$C$4</formula>
    </cfRule>
  </conditionalFormatting>
  <conditionalFormatting sqref="CG15">
    <cfRule type="cellIs" dxfId="9340" priority="2351" operator="lessThan">
      <formula>$C$4</formula>
    </cfRule>
  </conditionalFormatting>
  <conditionalFormatting sqref="CG16">
    <cfRule type="cellIs" dxfId="9339" priority="2352" operator="lessThan">
      <formula>$C$4</formula>
    </cfRule>
  </conditionalFormatting>
  <conditionalFormatting sqref="CG17">
    <cfRule type="cellIs" dxfId="9338" priority="2353" operator="lessThan">
      <formula>$C$4</formula>
    </cfRule>
  </conditionalFormatting>
  <conditionalFormatting sqref="CG18">
    <cfRule type="cellIs" dxfId="9337" priority="2354" operator="lessThan">
      <formula>$C$4</formula>
    </cfRule>
  </conditionalFormatting>
  <conditionalFormatting sqref="CG19">
    <cfRule type="cellIs" dxfId="9336" priority="2355" operator="lessThan">
      <formula>$C$4</formula>
    </cfRule>
  </conditionalFormatting>
  <conditionalFormatting sqref="CG20">
    <cfRule type="cellIs" dxfId="9335" priority="2356" operator="lessThan">
      <formula>$C$4</formula>
    </cfRule>
  </conditionalFormatting>
  <conditionalFormatting sqref="CG21">
    <cfRule type="cellIs" dxfId="9334" priority="2357" operator="lessThan">
      <formula>$C$4</formula>
    </cfRule>
  </conditionalFormatting>
  <conditionalFormatting sqref="CG22">
    <cfRule type="cellIs" dxfId="9333" priority="2358" operator="lessThan">
      <formula>$C$4</formula>
    </cfRule>
  </conditionalFormatting>
  <conditionalFormatting sqref="CG23">
    <cfRule type="cellIs" dxfId="9332" priority="2359" operator="lessThan">
      <formula>$C$4</formula>
    </cfRule>
  </conditionalFormatting>
  <conditionalFormatting sqref="CG24">
    <cfRule type="cellIs" dxfId="9331" priority="2360" operator="lessThan">
      <formula>$C$4</formula>
    </cfRule>
  </conditionalFormatting>
  <conditionalFormatting sqref="CG25">
    <cfRule type="cellIs" dxfId="9330" priority="2361" operator="lessThan">
      <formula>$C$4</formula>
    </cfRule>
  </conditionalFormatting>
  <conditionalFormatting sqref="CG26">
    <cfRule type="cellIs" dxfId="9329" priority="2362" operator="lessThan">
      <formula>$C$4</formula>
    </cfRule>
  </conditionalFormatting>
  <conditionalFormatting sqref="CG27">
    <cfRule type="cellIs" dxfId="9328" priority="2363" operator="lessThan">
      <formula>$C$4</formula>
    </cfRule>
  </conditionalFormatting>
  <conditionalFormatting sqref="CG28">
    <cfRule type="cellIs" dxfId="9327" priority="2364" operator="lessThan">
      <formula>$C$4</formula>
    </cfRule>
  </conditionalFormatting>
  <conditionalFormatting sqref="CG29">
    <cfRule type="cellIs" dxfId="9326" priority="2365" operator="lessThan">
      <formula>$C$4</formula>
    </cfRule>
  </conditionalFormatting>
  <conditionalFormatting sqref="CG30">
    <cfRule type="cellIs" dxfId="9325" priority="2366" operator="lessThan">
      <formula>$C$4</formula>
    </cfRule>
  </conditionalFormatting>
  <conditionalFormatting sqref="CG31">
    <cfRule type="cellIs" dxfId="9324" priority="2367" operator="lessThan">
      <formula>$C$4</formula>
    </cfRule>
  </conditionalFormatting>
  <conditionalFormatting sqref="CG32">
    <cfRule type="cellIs" dxfId="9323" priority="2368" operator="lessThan">
      <formula>$C$4</formula>
    </cfRule>
  </conditionalFormatting>
  <conditionalFormatting sqref="CG33">
    <cfRule type="cellIs" dxfId="9322" priority="2369" operator="lessThan">
      <formula>$C$4</formula>
    </cfRule>
  </conditionalFormatting>
  <conditionalFormatting sqref="CG34">
    <cfRule type="cellIs" dxfId="9321" priority="2370" operator="lessThan">
      <formula>$C$4</formula>
    </cfRule>
  </conditionalFormatting>
  <conditionalFormatting sqref="CG35">
    <cfRule type="cellIs" dxfId="9320" priority="2371" operator="lessThan">
      <formula>$C$4</formula>
    </cfRule>
  </conditionalFormatting>
  <conditionalFormatting sqref="CG36">
    <cfRule type="cellIs" dxfId="9319" priority="2372" operator="lessThan">
      <formula>$C$4</formula>
    </cfRule>
  </conditionalFormatting>
  <conditionalFormatting sqref="CG37">
    <cfRule type="cellIs" dxfId="9318" priority="2373" operator="lessThan">
      <formula>$C$4</formula>
    </cfRule>
  </conditionalFormatting>
  <conditionalFormatting sqref="CG38">
    <cfRule type="cellIs" dxfId="9317" priority="2374" operator="lessThan">
      <formula>$C$4</formula>
    </cfRule>
  </conditionalFormatting>
  <conditionalFormatting sqref="CG39">
    <cfRule type="cellIs" dxfId="9316" priority="2375" operator="lessThan">
      <formula>$C$4</formula>
    </cfRule>
  </conditionalFormatting>
  <conditionalFormatting sqref="CG40">
    <cfRule type="cellIs" dxfId="9315" priority="2376" operator="lessThan">
      <formula>$C$4</formula>
    </cfRule>
  </conditionalFormatting>
  <conditionalFormatting sqref="CG41">
    <cfRule type="cellIs" dxfId="9314" priority="2377" operator="lessThan">
      <formula>$C$4</formula>
    </cfRule>
  </conditionalFormatting>
  <conditionalFormatting sqref="CG42">
    <cfRule type="cellIs" dxfId="9313" priority="2378" operator="lessThan">
      <formula>$C$4</formula>
    </cfRule>
  </conditionalFormatting>
  <conditionalFormatting sqref="CG43">
    <cfRule type="cellIs" dxfId="9312" priority="2379" operator="lessThan">
      <formula>$C$4</formula>
    </cfRule>
  </conditionalFormatting>
  <conditionalFormatting sqref="CG44">
    <cfRule type="cellIs" dxfId="9311" priority="2380" operator="lessThan">
      <formula>$C$4</formula>
    </cfRule>
  </conditionalFormatting>
  <conditionalFormatting sqref="CG45">
    <cfRule type="cellIs" dxfId="9310" priority="2381" operator="lessThan">
      <formula>$C$4</formula>
    </cfRule>
  </conditionalFormatting>
  <conditionalFormatting sqref="CG46">
    <cfRule type="cellIs" dxfId="9309" priority="2382" operator="lessThan">
      <formula>$C$4</formula>
    </cfRule>
  </conditionalFormatting>
  <conditionalFormatting sqref="CG47">
    <cfRule type="cellIs" dxfId="9308" priority="2383" operator="lessThan">
      <formula>$C$4</formula>
    </cfRule>
  </conditionalFormatting>
  <conditionalFormatting sqref="CG48">
    <cfRule type="cellIs" dxfId="9307" priority="2384" operator="lessThan">
      <formula>$C$4</formula>
    </cfRule>
  </conditionalFormatting>
  <conditionalFormatting sqref="CG49">
    <cfRule type="cellIs" dxfId="9306" priority="2385" operator="lessThan">
      <formula>$C$4</formula>
    </cfRule>
  </conditionalFormatting>
  <conditionalFormatting sqref="CG50">
    <cfRule type="cellIs" dxfId="9305" priority="2386" operator="lessThan">
      <formula>$C$4</formula>
    </cfRule>
  </conditionalFormatting>
  <conditionalFormatting sqref="CG51">
    <cfRule type="cellIs" dxfId="9304" priority="2387" operator="lessThan">
      <formula>$C$4</formula>
    </cfRule>
  </conditionalFormatting>
  <conditionalFormatting sqref="CG52">
    <cfRule type="cellIs" dxfId="9303" priority="2388" operator="lessThan">
      <formula>$C$4</formula>
    </cfRule>
  </conditionalFormatting>
  <conditionalFormatting sqref="CG53">
    <cfRule type="cellIs" dxfId="9302" priority="2389" operator="lessThan">
      <formula>$C$4</formula>
    </cfRule>
  </conditionalFormatting>
  <conditionalFormatting sqref="CG54">
    <cfRule type="cellIs" dxfId="9301" priority="2390" operator="lessThan">
      <formula>$C$4</formula>
    </cfRule>
  </conditionalFormatting>
  <conditionalFormatting sqref="CG55">
    <cfRule type="cellIs" dxfId="9300" priority="2391" operator="lessThan">
      <formula>$C$4</formula>
    </cfRule>
  </conditionalFormatting>
  <conditionalFormatting sqref="CG56">
    <cfRule type="cellIs" dxfId="9299" priority="2392" operator="lessThan">
      <formula>$C$4</formula>
    </cfRule>
  </conditionalFormatting>
  <conditionalFormatting sqref="CG57">
    <cfRule type="cellIs" dxfId="9298" priority="2393" operator="lessThan">
      <formula>$C$4</formula>
    </cfRule>
  </conditionalFormatting>
  <conditionalFormatting sqref="CG58">
    <cfRule type="cellIs" dxfId="9297" priority="2394" operator="lessThan">
      <formula>$C$4</formula>
    </cfRule>
  </conditionalFormatting>
  <conditionalFormatting sqref="CG59">
    <cfRule type="cellIs" dxfId="9296" priority="2395" operator="lessThan">
      <formula>$C$4</formula>
    </cfRule>
  </conditionalFormatting>
  <conditionalFormatting sqref="CG60">
    <cfRule type="cellIs" dxfId="9295" priority="2396" operator="lessThan">
      <formula>$C$4</formula>
    </cfRule>
  </conditionalFormatting>
  <conditionalFormatting sqref="CM11">
    <cfRule type="cellIs" dxfId="9294" priority="2397" operator="lessThan">
      <formula>$C$4</formula>
    </cfRule>
  </conditionalFormatting>
  <conditionalFormatting sqref="CM12">
    <cfRule type="cellIs" dxfId="9293" priority="2398" operator="lessThan">
      <formula>$C$4</formula>
    </cfRule>
  </conditionalFormatting>
  <conditionalFormatting sqref="CM13">
    <cfRule type="cellIs" dxfId="9292" priority="2399" operator="lessThan">
      <formula>$C$4</formula>
    </cfRule>
  </conditionalFormatting>
  <conditionalFormatting sqref="CM14">
    <cfRule type="cellIs" dxfId="9291" priority="2400" operator="lessThan">
      <formula>$C$4</formula>
    </cfRule>
  </conditionalFormatting>
  <conditionalFormatting sqref="CM15">
    <cfRule type="cellIs" dxfId="9290" priority="2401" operator="lessThan">
      <formula>$C$4</formula>
    </cfRule>
  </conditionalFormatting>
  <conditionalFormatting sqref="CM16">
    <cfRule type="cellIs" dxfId="9289" priority="2402" operator="lessThan">
      <formula>$C$4</formula>
    </cfRule>
  </conditionalFormatting>
  <conditionalFormatting sqref="CM17">
    <cfRule type="cellIs" dxfId="9288" priority="2403" operator="lessThan">
      <formula>$C$4</formula>
    </cfRule>
  </conditionalFormatting>
  <conditionalFormatting sqref="CM18">
    <cfRule type="cellIs" dxfId="9287" priority="2404" operator="lessThan">
      <formula>$C$4</formula>
    </cfRule>
  </conditionalFormatting>
  <conditionalFormatting sqref="CM19">
    <cfRule type="cellIs" dxfId="9286" priority="2405" operator="lessThan">
      <formula>$C$4</formula>
    </cfRule>
  </conditionalFormatting>
  <conditionalFormatting sqref="CM20">
    <cfRule type="cellIs" dxfId="9285" priority="2406" operator="lessThan">
      <formula>$C$4</formula>
    </cfRule>
  </conditionalFormatting>
  <conditionalFormatting sqref="CM21">
    <cfRule type="cellIs" dxfId="9284" priority="2407" operator="lessThan">
      <formula>$C$4</formula>
    </cfRule>
  </conditionalFormatting>
  <conditionalFormatting sqref="CM22">
    <cfRule type="cellIs" dxfId="9283" priority="2408" operator="lessThan">
      <formula>$C$4</formula>
    </cfRule>
  </conditionalFormatting>
  <conditionalFormatting sqref="CM23">
    <cfRule type="cellIs" dxfId="9282" priority="2409" operator="lessThan">
      <formula>$C$4</formula>
    </cfRule>
  </conditionalFormatting>
  <conditionalFormatting sqref="CM24">
    <cfRule type="cellIs" dxfId="9281" priority="2410" operator="lessThan">
      <formula>$C$4</formula>
    </cfRule>
  </conditionalFormatting>
  <conditionalFormatting sqref="CM25">
    <cfRule type="cellIs" dxfId="9280" priority="2411" operator="lessThan">
      <formula>$C$4</formula>
    </cfRule>
  </conditionalFormatting>
  <conditionalFormatting sqref="CM26">
    <cfRule type="cellIs" dxfId="9279" priority="2412" operator="lessThan">
      <formula>$C$4</formula>
    </cfRule>
  </conditionalFormatting>
  <conditionalFormatting sqref="CM27">
    <cfRule type="cellIs" dxfId="9278" priority="2413" operator="lessThan">
      <formula>$C$4</formula>
    </cfRule>
  </conditionalFormatting>
  <conditionalFormatting sqref="CM28">
    <cfRule type="cellIs" dxfId="9277" priority="2414" operator="lessThan">
      <formula>$C$4</formula>
    </cfRule>
  </conditionalFormatting>
  <conditionalFormatting sqref="CM29">
    <cfRule type="cellIs" dxfId="9276" priority="2415" operator="lessThan">
      <formula>$C$4</formula>
    </cfRule>
  </conditionalFormatting>
  <conditionalFormatting sqref="CM30">
    <cfRule type="cellIs" dxfId="9275" priority="2416" operator="lessThan">
      <formula>$C$4</formula>
    </cfRule>
  </conditionalFormatting>
  <conditionalFormatting sqref="CM31">
    <cfRule type="cellIs" dxfId="9274" priority="2417" operator="lessThan">
      <formula>$C$4</formula>
    </cfRule>
  </conditionalFormatting>
  <conditionalFormatting sqref="CM32">
    <cfRule type="cellIs" dxfId="9273" priority="2418" operator="lessThan">
      <formula>$C$4</formula>
    </cfRule>
  </conditionalFormatting>
  <conditionalFormatting sqref="CM33">
    <cfRule type="cellIs" dxfId="9272" priority="2419" operator="lessThan">
      <formula>$C$4</formula>
    </cfRule>
  </conditionalFormatting>
  <conditionalFormatting sqref="CM34">
    <cfRule type="cellIs" dxfId="9271" priority="2420" operator="lessThan">
      <formula>$C$4</formula>
    </cfRule>
  </conditionalFormatting>
  <conditionalFormatting sqref="CM35">
    <cfRule type="cellIs" dxfId="9270" priority="2421" operator="lessThan">
      <formula>$C$4</formula>
    </cfRule>
  </conditionalFormatting>
  <conditionalFormatting sqref="CM36">
    <cfRule type="cellIs" dxfId="9269" priority="2422" operator="lessThan">
      <formula>$C$4</formula>
    </cfRule>
  </conditionalFormatting>
  <conditionalFormatting sqref="CM37">
    <cfRule type="cellIs" dxfId="9268" priority="2423" operator="lessThan">
      <formula>$C$4</formula>
    </cfRule>
  </conditionalFormatting>
  <conditionalFormatting sqref="CM38">
    <cfRule type="cellIs" dxfId="9267" priority="2424" operator="lessThan">
      <formula>$C$4</formula>
    </cfRule>
  </conditionalFormatting>
  <conditionalFormatting sqref="CM39">
    <cfRule type="cellIs" dxfId="9266" priority="2425" operator="lessThan">
      <formula>$C$4</formula>
    </cfRule>
  </conditionalFormatting>
  <conditionalFormatting sqref="CM40">
    <cfRule type="cellIs" dxfId="9265" priority="2426" operator="lessThan">
      <formula>$C$4</formula>
    </cfRule>
  </conditionalFormatting>
  <conditionalFormatting sqref="CM41">
    <cfRule type="cellIs" dxfId="9264" priority="2427" operator="lessThan">
      <formula>$C$4</formula>
    </cfRule>
  </conditionalFormatting>
  <conditionalFormatting sqref="CM42">
    <cfRule type="cellIs" dxfId="9263" priority="2428" operator="lessThan">
      <formula>$C$4</formula>
    </cfRule>
  </conditionalFormatting>
  <conditionalFormatting sqref="CM43">
    <cfRule type="cellIs" dxfId="9262" priority="2429" operator="lessThan">
      <formula>$C$4</formula>
    </cfRule>
  </conditionalFormatting>
  <conditionalFormatting sqref="CM44">
    <cfRule type="cellIs" dxfId="9261" priority="2430" operator="lessThan">
      <formula>$C$4</formula>
    </cfRule>
  </conditionalFormatting>
  <conditionalFormatting sqref="CM45">
    <cfRule type="cellIs" dxfId="9260" priority="2431" operator="lessThan">
      <formula>$C$4</formula>
    </cfRule>
  </conditionalFormatting>
  <conditionalFormatting sqref="CM46">
    <cfRule type="cellIs" dxfId="9259" priority="2432" operator="lessThan">
      <formula>$C$4</formula>
    </cfRule>
  </conditionalFormatting>
  <conditionalFormatting sqref="CM47">
    <cfRule type="cellIs" dxfId="9258" priority="2433" operator="lessThan">
      <formula>$C$4</formula>
    </cfRule>
  </conditionalFormatting>
  <conditionalFormatting sqref="CM48">
    <cfRule type="cellIs" dxfId="9257" priority="2434" operator="lessThan">
      <formula>$C$4</formula>
    </cfRule>
  </conditionalFormatting>
  <conditionalFormatting sqref="CM49">
    <cfRule type="cellIs" dxfId="9256" priority="2435" operator="lessThan">
      <formula>$C$4</formula>
    </cfRule>
  </conditionalFormatting>
  <conditionalFormatting sqref="CM50">
    <cfRule type="cellIs" dxfId="9255" priority="2436" operator="lessThan">
      <formula>$C$4</formula>
    </cfRule>
  </conditionalFormatting>
  <conditionalFormatting sqref="CM51">
    <cfRule type="cellIs" dxfId="9254" priority="2437" operator="lessThan">
      <formula>$C$4</formula>
    </cfRule>
  </conditionalFormatting>
  <conditionalFormatting sqref="CM52">
    <cfRule type="cellIs" dxfId="9253" priority="2438" operator="lessThan">
      <formula>$C$4</formula>
    </cfRule>
  </conditionalFormatting>
  <conditionalFormatting sqref="CM53">
    <cfRule type="cellIs" dxfId="9252" priority="2439" operator="lessThan">
      <formula>$C$4</formula>
    </cfRule>
  </conditionalFormatting>
  <conditionalFormatting sqref="CM54">
    <cfRule type="cellIs" dxfId="9251" priority="2440" operator="lessThan">
      <formula>$C$4</formula>
    </cfRule>
  </conditionalFormatting>
  <conditionalFormatting sqref="CM55">
    <cfRule type="cellIs" dxfId="9250" priority="2441" operator="lessThan">
      <formula>$C$4</formula>
    </cfRule>
  </conditionalFormatting>
  <conditionalFormatting sqref="CM56">
    <cfRule type="cellIs" dxfId="9249" priority="2442" operator="lessThan">
      <formula>$C$4</formula>
    </cfRule>
  </conditionalFormatting>
  <conditionalFormatting sqref="CM57">
    <cfRule type="cellIs" dxfId="9248" priority="2443" operator="lessThan">
      <formula>$C$4</formula>
    </cfRule>
  </conditionalFormatting>
  <conditionalFormatting sqref="CM58">
    <cfRule type="cellIs" dxfId="9247" priority="2444" operator="lessThan">
      <formula>$C$4</formula>
    </cfRule>
  </conditionalFormatting>
  <conditionalFormatting sqref="CM59">
    <cfRule type="cellIs" dxfId="9246" priority="2445" operator="lessThan">
      <formula>$C$4</formula>
    </cfRule>
  </conditionalFormatting>
  <conditionalFormatting sqref="CM60">
    <cfRule type="cellIs" dxfId="9245" priority="2446" operator="lessThan">
      <formula>$C$4</formula>
    </cfRule>
  </conditionalFormatting>
  <conditionalFormatting sqref="CN11">
    <cfRule type="cellIs" dxfId="9244" priority="2447" operator="lessThan">
      <formula>$C$4</formula>
    </cfRule>
  </conditionalFormatting>
  <conditionalFormatting sqref="CN12">
    <cfRule type="cellIs" dxfId="9243" priority="2448" operator="lessThan">
      <formula>$C$4</formula>
    </cfRule>
  </conditionalFormatting>
  <conditionalFormatting sqref="CN13">
    <cfRule type="cellIs" dxfId="9242" priority="2449" operator="lessThan">
      <formula>$C$4</formula>
    </cfRule>
  </conditionalFormatting>
  <conditionalFormatting sqref="CN14">
    <cfRule type="cellIs" dxfId="9241" priority="2450" operator="lessThan">
      <formula>$C$4</formula>
    </cfRule>
  </conditionalFormatting>
  <conditionalFormatting sqref="CN15">
    <cfRule type="cellIs" dxfId="9240" priority="2451" operator="lessThan">
      <formula>$C$4</formula>
    </cfRule>
  </conditionalFormatting>
  <conditionalFormatting sqref="CN16">
    <cfRule type="cellIs" dxfId="9239" priority="2452" operator="lessThan">
      <formula>$C$4</formula>
    </cfRule>
  </conditionalFormatting>
  <conditionalFormatting sqref="CN17">
    <cfRule type="cellIs" dxfId="9238" priority="2453" operator="lessThan">
      <formula>$C$4</formula>
    </cfRule>
  </conditionalFormatting>
  <conditionalFormatting sqref="CN18">
    <cfRule type="cellIs" dxfId="9237" priority="2454" operator="lessThan">
      <formula>$C$4</formula>
    </cfRule>
  </conditionalFormatting>
  <conditionalFormatting sqref="CN19">
    <cfRule type="cellIs" dxfId="9236" priority="2455" operator="lessThan">
      <formula>$C$4</formula>
    </cfRule>
  </conditionalFormatting>
  <conditionalFormatting sqref="CN20">
    <cfRule type="cellIs" dxfId="9235" priority="2456" operator="lessThan">
      <formula>$C$4</formula>
    </cfRule>
  </conditionalFormatting>
  <conditionalFormatting sqref="CN21">
    <cfRule type="cellIs" dxfId="9234" priority="2457" operator="lessThan">
      <formula>$C$4</formula>
    </cfRule>
  </conditionalFormatting>
  <conditionalFormatting sqref="CN22">
    <cfRule type="cellIs" dxfId="9233" priority="2458" operator="lessThan">
      <formula>$C$4</formula>
    </cfRule>
  </conditionalFormatting>
  <conditionalFormatting sqref="CN23">
    <cfRule type="cellIs" dxfId="9232" priority="2459" operator="lessThan">
      <formula>$C$4</formula>
    </cfRule>
  </conditionalFormatting>
  <conditionalFormatting sqref="CN24">
    <cfRule type="cellIs" dxfId="9231" priority="2460" operator="lessThan">
      <formula>$C$4</formula>
    </cfRule>
  </conditionalFormatting>
  <conditionalFormatting sqref="CN25">
    <cfRule type="cellIs" dxfId="9230" priority="2461" operator="lessThan">
      <formula>$C$4</formula>
    </cfRule>
  </conditionalFormatting>
  <conditionalFormatting sqref="CN26">
    <cfRule type="cellIs" dxfId="9229" priority="2462" operator="lessThan">
      <formula>$C$4</formula>
    </cfRule>
  </conditionalFormatting>
  <conditionalFormatting sqref="CN27">
    <cfRule type="cellIs" dxfId="9228" priority="2463" operator="lessThan">
      <formula>$C$4</formula>
    </cfRule>
  </conditionalFormatting>
  <conditionalFormatting sqref="CN28">
    <cfRule type="cellIs" dxfId="9227" priority="2464" operator="lessThan">
      <formula>$C$4</formula>
    </cfRule>
  </conditionalFormatting>
  <conditionalFormatting sqref="CN29">
    <cfRule type="cellIs" dxfId="9226" priority="2465" operator="lessThan">
      <formula>$C$4</formula>
    </cfRule>
  </conditionalFormatting>
  <conditionalFormatting sqref="CN30">
    <cfRule type="cellIs" dxfId="9225" priority="2466" operator="lessThan">
      <formula>$C$4</formula>
    </cfRule>
  </conditionalFormatting>
  <conditionalFormatting sqref="CN31">
    <cfRule type="cellIs" dxfId="9224" priority="2467" operator="lessThan">
      <formula>$C$4</formula>
    </cfRule>
  </conditionalFormatting>
  <conditionalFormatting sqref="CN32">
    <cfRule type="cellIs" dxfId="9223" priority="2468" operator="lessThan">
      <formula>$C$4</formula>
    </cfRule>
  </conditionalFormatting>
  <conditionalFormatting sqref="CN33">
    <cfRule type="cellIs" dxfId="9222" priority="2469" operator="lessThan">
      <formula>$C$4</formula>
    </cfRule>
  </conditionalFormatting>
  <conditionalFormatting sqref="CN34">
    <cfRule type="cellIs" dxfId="9221" priority="2470" operator="lessThan">
      <formula>$C$4</formula>
    </cfRule>
  </conditionalFormatting>
  <conditionalFormatting sqref="CN35">
    <cfRule type="cellIs" dxfId="9220" priority="2471" operator="lessThan">
      <formula>$C$4</formula>
    </cfRule>
  </conditionalFormatting>
  <conditionalFormatting sqref="CN36">
    <cfRule type="cellIs" dxfId="9219" priority="2472" operator="lessThan">
      <formula>$C$4</formula>
    </cfRule>
  </conditionalFormatting>
  <conditionalFormatting sqref="CN37">
    <cfRule type="cellIs" dxfId="9218" priority="2473" operator="lessThan">
      <formula>$C$4</formula>
    </cfRule>
  </conditionalFormatting>
  <conditionalFormatting sqref="CN38">
    <cfRule type="cellIs" dxfId="9217" priority="2474" operator="lessThan">
      <formula>$C$4</formula>
    </cfRule>
  </conditionalFormatting>
  <conditionalFormatting sqref="CN39">
    <cfRule type="cellIs" dxfId="9216" priority="2475" operator="lessThan">
      <formula>$C$4</formula>
    </cfRule>
  </conditionalFormatting>
  <conditionalFormatting sqref="CN40">
    <cfRule type="cellIs" dxfId="9215" priority="2476" operator="lessThan">
      <formula>$C$4</formula>
    </cfRule>
  </conditionalFormatting>
  <conditionalFormatting sqref="CN41">
    <cfRule type="cellIs" dxfId="9214" priority="2477" operator="lessThan">
      <formula>$C$4</formula>
    </cfRule>
  </conditionalFormatting>
  <conditionalFormatting sqref="CN42">
    <cfRule type="cellIs" dxfId="9213" priority="2478" operator="lessThan">
      <formula>$C$4</formula>
    </cfRule>
  </conditionalFormatting>
  <conditionalFormatting sqref="CN43">
    <cfRule type="cellIs" dxfId="9212" priority="2479" operator="lessThan">
      <formula>$C$4</formula>
    </cfRule>
  </conditionalFormatting>
  <conditionalFormatting sqref="CN44">
    <cfRule type="cellIs" dxfId="9211" priority="2480" operator="lessThan">
      <formula>$C$4</formula>
    </cfRule>
  </conditionalFormatting>
  <conditionalFormatting sqref="CN45">
    <cfRule type="cellIs" dxfId="9210" priority="2481" operator="lessThan">
      <formula>$C$4</formula>
    </cfRule>
  </conditionalFormatting>
  <conditionalFormatting sqref="CN46">
    <cfRule type="cellIs" dxfId="9209" priority="2482" operator="lessThan">
      <formula>$C$4</formula>
    </cfRule>
  </conditionalFormatting>
  <conditionalFormatting sqref="CN47">
    <cfRule type="cellIs" dxfId="9208" priority="2483" operator="lessThan">
      <formula>$C$4</formula>
    </cfRule>
  </conditionalFormatting>
  <conditionalFormatting sqref="CN48">
    <cfRule type="cellIs" dxfId="9207" priority="2484" operator="lessThan">
      <formula>$C$4</formula>
    </cfRule>
  </conditionalFormatting>
  <conditionalFormatting sqref="CN49">
    <cfRule type="cellIs" dxfId="9206" priority="2485" operator="lessThan">
      <formula>$C$4</formula>
    </cfRule>
  </conditionalFormatting>
  <conditionalFormatting sqref="CN50">
    <cfRule type="cellIs" dxfId="9205" priority="2486" operator="lessThan">
      <formula>$C$4</formula>
    </cfRule>
  </conditionalFormatting>
  <conditionalFormatting sqref="CN51">
    <cfRule type="cellIs" dxfId="9204" priority="2487" operator="lessThan">
      <formula>$C$4</formula>
    </cfRule>
  </conditionalFormatting>
  <conditionalFormatting sqref="CN52">
    <cfRule type="cellIs" dxfId="9203" priority="2488" operator="lessThan">
      <formula>$C$4</formula>
    </cfRule>
  </conditionalFormatting>
  <conditionalFormatting sqref="CN53">
    <cfRule type="cellIs" dxfId="9202" priority="2489" operator="lessThan">
      <formula>$C$4</formula>
    </cfRule>
  </conditionalFormatting>
  <conditionalFormatting sqref="CN54">
    <cfRule type="cellIs" dxfId="9201" priority="2490" operator="lessThan">
      <formula>$C$4</formula>
    </cfRule>
  </conditionalFormatting>
  <conditionalFormatting sqref="CN55">
    <cfRule type="cellIs" dxfId="9200" priority="2491" operator="lessThan">
      <formula>$C$4</formula>
    </cfRule>
  </conditionalFormatting>
  <conditionalFormatting sqref="CN56">
    <cfRule type="cellIs" dxfId="9199" priority="2492" operator="lessThan">
      <formula>$C$4</formula>
    </cfRule>
  </conditionalFormatting>
  <conditionalFormatting sqref="CN57">
    <cfRule type="cellIs" dxfId="9198" priority="2493" operator="lessThan">
      <formula>$C$4</formula>
    </cfRule>
  </conditionalFormatting>
  <conditionalFormatting sqref="CN58">
    <cfRule type="cellIs" dxfId="9197" priority="2494" operator="lessThan">
      <formula>$C$4</formula>
    </cfRule>
  </conditionalFormatting>
  <conditionalFormatting sqref="CN59">
    <cfRule type="cellIs" dxfId="9196" priority="2495" operator="lessThan">
      <formula>$C$4</formula>
    </cfRule>
  </conditionalFormatting>
  <conditionalFormatting sqref="CN60">
    <cfRule type="cellIs" dxfId="9195" priority="2496" operator="lessThan">
      <formula>$C$4</formula>
    </cfRule>
  </conditionalFormatting>
  <conditionalFormatting sqref="CO11">
    <cfRule type="cellIs" dxfId="9194" priority="2497" operator="lessThan">
      <formula>$C$4</formula>
    </cfRule>
  </conditionalFormatting>
  <conditionalFormatting sqref="CO12">
    <cfRule type="cellIs" dxfId="9193" priority="2498" operator="lessThan">
      <formula>$C$4</formula>
    </cfRule>
  </conditionalFormatting>
  <conditionalFormatting sqref="CO13">
    <cfRule type="cellIs" dxfId="9192" priority="2499" operator="lessThan">
      <formula>$C$4</formula>
    </cfRule>
  </conditionalFormatting>
  <conditionalFormatting sqref="CO14">
    <cfRule type="cellIs" dxfId="9191" priority="2500" operator="lessThan">
      <formula>$C$4</formula>
    </cfRule>
  </conditionalFormatting>
  <conditionalFormatting sqref="CO15">
    <cfRule type="cellIs" dxfId="9190" priority="2501" operator="lessThan">
      <formula>$C$4</formula>
    </cfRule>
  </conditionalFormatting>
  <conditionalFormatting sqref="CO16">
    <cfRule type="cellIs" dxfId="9189" priority="2502" operator="lessThan">
      <formula>$C$4</formula>
    </cfRule>
  </conditionalFormatting>
  <conditionalFormatting sqref="CO17">
    <cfRule type="cellIs" dxfId="9188" priority="2503" operator="lessThan">
      <formula>$C$4</formula>
    </cfRule>
  </conditionalFormatting>
  <conditionalFormatting sqref="CO18">
    <cfRule type="cellIs" dxfId="9187" priority="2504" operator="lessThan">
      <formula>$C$4</formula>
    </cfRule>
  </conditionalFormatting>
  <conditionalFormatting sqref="CO19">
    <cfRule type="cellIs" dxfId="9186" priority="2505" operator="lessThan">
      <formula>$C$4</formula>
    </cfRule>
  </conditionalFormatting>
  <conditionalFormatting sqref="CO20">
    <cfRule type="cellIs" dxfId="9185" priority="2506" operator="lessThan">
      <formula>$C$4</formula>
    </cfRule>
  </conditionalFormatting>
  <conditionalFormatting sqref="CO21">
    <cfRule type="cellIs" dxfId="9184" priority="2507" operator="lessThan">
      <formula>$C$4</formula>
    </cfRule>
  </conditionalFormatting>
  <conditionalFormatting sqref="CO22">
    <cfRule type="cellIs" dxfId="9183" priority="2508" operator="lessThan">
      <formula>$C$4</formula>
    </cfRule>
  </conditionalFormatting>
  <conditionalFormatting sqref="CO23">
    <cfRule type="cellIs" dxfId="9182" priority="2509" operator="lessThan">
      <formula>$C$4</formula>
    </cfRule>
  </conditionalFormatting>
  <conditionalFormatting sqref="CO24">
    <cfRule type="cellIs" dxfId="9181" priority="2510" operator="lessThan">
      <formula>$C$4</formula>
    </cfRule>
  </conditionalFormatting>
  <conditionalFormatting sqref="CO25">
    <cfRule type="cellIs" dxfId="9180" priority="2511" operator="lessThan">
      <formula>$C$4</formula>
    </cfRule>
  </conditionalFormatting>
  <conditionalFormatting sqref="CO26">
    <cfRule type="cellIs" dxfId="9179" priority="2512" operator="lessThan">
      <formula>$C$4</formula>
    </cfRule>
  </conditionalFormatting>
  <conditionalFormatting sqref="CO27">
    <cfRule type="cellIs" dxfId="9178" priority="2513" operator="lessThan">
      <formula>$C$4</formula>
    </cfRule>
  </conditionalFormatting>
  <conditionalFormatting sqref="CO28">
    <cfRule type="cellIs" dxfId="9177" priority="2514" operator="lessThan">
      <formula>$C$4</formula>
    </cfRule>
  </conditionalFormatting>
  <conditionalFormatting sqref="CO29">
    <cfRule type="cellIs" dxfId="9176" priority="2515" operator="lessThan">
      <formula>$C$4</formula>
    </cfRule>
  </conditionalFormatting>
  <conditionalFormatting sqref="CO30">
    <cfRule type="cellIs" dxfId="9175" priority="2516" operator="lessThan">
      <formula>$C$4</formula>
    </cfRule>
  </conditionalFormatting>
  <conditionalFormatting sqref="CO31">
    <cfRule type="cellIs" dxfId="9174" priority="2517" operator="lessThan">
      <formula>$C$4</formula>
    </cfRule>
  </conditionalFormatting>
  <conditionalFormatting sqref="CO32">
    <cfRule type="cellIs" dxfId="9173" priority="2518" operator="lessThan">
      <formula>$C$4</formula>
    </cfRule>
  </conditionalFormatting>
  <conditionalFormatting sqref="CO33">
    <cfRule type="cellIs" dxfId="9172" priority="2519" operator="lessThan">
      <formula>$C$4</formula>
    </cfRule>
  </conditionalFormatting>
  <conditionalFormatting sqref="CO34">
    <cfRule type="cellIs" dxfId="9171" priority="2520" operator="lessThan">
      <formula>$C$4</formula>
    </cfRule>
  </conditionalFormatting>
  <conditionalFormatting sqref="CO35">
    <cfRule type="cellIs" dxfId="9170" priority="2521" operator="lessThan">
      <formula>$C$4</formula>
    </cfRule>
  </conditionalFormatting>
  <conditionalFormatting sqref="CO36">
    <cfRule type="cellIs" dxfId="9169" priority="2522" operator="lessThan">
      <formula>$C$4</formula>
    </cfRule>
  </conditionalFormatting>
  <conditionalFormatting sqref="CO37">
    <cfRule type="cellIs" dxfId="9168" priority="2523" operator="lessThan">
      <formula>$C$4</formula>
    </cfRule>
  </conditionalFormatting>
  <conditionalFormatting sqref="CO38">
    <cfRule type="cellIs" dxfId="9167" priority="2524" operator="lessThan">
      <formula>$C$4</formula>
    </cfRule>
  </conditionalFormatting>
  <conditionalFormatting sqref="CO39">
    <cfRule type="cellIs" dxfId="9166" priority="2525" operator="lessThan">
      <formula>$C$4</formula>
    </cfRule>
  </conditionalFormatting>
  <conditionalFormatting sqref="CO40">
    <cfRule type="cellIs" dxfId="9165" priority="2526" operator="lessThan">
      <formula>$C$4</formula>
    </cfRule>
  </conditionalFormatting>
  <conditionalFormatting sqref="CO41">
    <cfRule type="cellIs" dxfId="9164" priority="2527" operator="lessThan">
      <formula>$C$4</formula>
    </cfRule>
  </conditionalFormatting>
  <conditionalFormatting sqref="CO42">
    <cfRule type="cellIs" dxfId="9163" priority="2528" operator="lessThan">
      <formula>$C$4</formula>
    </cfRule>
  </conditionalFormatting>
  <conditionalFormatting sqref="CO43">
    <cfRule type="cellIs" dxfId="9162" priority="2529" operator="lessThan">
      <formula>$C$4</formula>
    </cfRule>
  </conditionalFormatting>
  <conditionalFormatting sqref="CO44">
    <cfRule type="cellIs" dxfId="9161" priority="2530" operator="lessThan">
      <formula>$C$4</formula>
    </cfRule>
  </conditionalFormatting>
  <conditionalFormatting sqref="CO45">
    <cfRule type="cellIs" dxfId="9160" priority="2531" operator="lessThan">
      <formula>$C$4</formula>
    </cfRule>
  </conditionalFormatting>
  <conditionalFormatting sqref="CO46">
    <cfRule type="cellIs" dxfId="9159" priority="2532" operator="lessThan">
      <formula>$C$4</formula>
    </cfRule>
  </conditionalFormatting>
  <conditionalFormatting sqref="CO47">
    <cfRule type="cellIs" dxfId="9158" priority="2533" operator="lessThan">
      <formula>$C$4</formula>
    </cfRule>
  </conditionalFormatting>
  <conditionalFormatting sqref="CO48">
    <cfRule type="cellIs" dxfId="9157" priority="2534" operator="lessThan">
      <formula>$C$4</formula>
    </cfRule>
  </conditionalFormatting>
  <conditionalFormatting sqref="CO49">
    <cfRule type="cellIs" dxfId="9156" priority="2535" operator="lessThan">
      <formula>$C$4</formula>
    </cfRule>
  </conditionalFormatting>
  <conditionalFormatting sqref="CO50">
    <cfRule type="cellIs" dxfId="9155" priority="2536" operator="lessThan">
      <formula>$C$4</formula>
    </cfRule>
  </conditionalFormatting>
  <conditionalFormatting sqref="CO51">
    <cfRule type="cellIs" dxfId="9154" priority="2537" operator="lessThan">
      <formula>$C$4</formula>
    </cfRule>
  </conditionalFormatting>
  <conditionalFormatting sqref="CO52">
    <cfRule type="cellIs" dxfId="9153" priority="2538" operator="lessThan">
      <formula>$C$4</formula>
    </cfRule>
  </conditionalFormatting>
  <conditionalFormatting sqref="CO53">
    <cfRule type="cellIs" dxfId="9152" priority="2539" operator="lessThan">
      <formula>$C$4</formula>
    </cfRule>
  </conditionalFormatting>
  <conditionalFormatting sqref="CO54">
    <cfRule type="cellIs" dxfId="9151" priority="2540" operator="lessThan">
      <formula>$C$4</formula>
    </cfRule>
  </conditionalFormatting>
  <conditionalFormatting sqref="CO55">
    <cfRule type="cellIs" dxfId="9150" priority="2541" operator="lessThan">
      <formula>$C$4</formula>
    </cfRule>
  </conditionalFormatting>
  <conditionalFormatting sqref="CO56">
    <cfRule type="cellIs" dxfId="9149" priority="2542" operator="lessThan">
      <formula>$C$4</formula>
    </cfRule>
  </conditionalFormatting>
  <conditionalFormatting sqref="CO57">
    <cfRule type="cellIs" dxfId="9148" priority="2543" operator="lessThan">
      <formula>$C$4</formula>
    </cfRule>
  </conditionalFormatting>
  <conditionalFormatting sqref="CO58">
    <cfRule type="cellIs" dxfId="9147" priority="2544" operator="lessThan">
      <formula>$C$4</formula>
    </cfRule>
  </conditionalFormatting>
  <conditionalFormatting sqref="CO59">
    <cfRule type="cellIs" dxfId="9146" priority="2545" operator="lessThan">
      <formula>$C$4</formula>
    </cfRule>
  </conditionalFormatting>
  <conditionalFormatting sqref="CO60">
    <cfRule type="cellIs" dxfId="9145" priority="2546" operator="lessThan">
      <formula>$C$4</formula>
    </cfRule>
  </conditionalFormatting>
  <conditionalFormatting sqref="R11">
    <cfRule type="cellIs" dxfId="9144" priority="2547" operator="lessThan">
      <formula>$C$4</formula>
    </cfRule>
  </conditionalFormatting>
  <conditionalFormatting sqref="R12">
    <cfRule type="cellIs" dxfId="9143" priority="2548" operator="lessThan">
      <formula>$C$4</formula>
    </cfRule>
  </conditionalFormatting>
  <conditionalFormatting sqref="R13">
    <cfRule type="cellIs" dxfId="9142" priority="2549" operator="lessThan">
      <formula>$C$4</formula>
    </cfRule>
  </conditionalFormatting>
  <conditionalFormatting sqref="R14">
    <cfRule type="cellIs" dxfId="9141" priority="2550" operator="lessThan">
      <formula>$C$4</formula>
    </cfRule>
  </conditionalFormatting>
  <conditionalFormatting sqref="R15">
    <cfRule type="cellIs" dxfId="9140" priority="2551" operator="lessThan">
      <formula>$C$4</formula>
    </cfRule>
  </conditionalFormatting>
  <conditionalFormatting sqref="R16">
    <cfRule type="cellIs" dxfId="9139" priority="2552" operator="lessThan">
      <formula>$C$4</formula>
    </cfRule>
  </conditionalFormatting>
  <conditionalFormatting sqref="R17">
    <cfRule type="cellIs" dxfId="9138" priority="2553" operator="lessThan">
      <formula>$C$4</formula>
    </cfRule>
  </conditionalFormatting>
  <conditionalFormatting sqref="R18">
    <cfRule type="cellIs" dxfId="9137" priority="2554" operator="lessThan">
      <formula>$C$4</formula>
    </cfRule>
  </conditionalFormatting>
  <conditionalFormatting sqref="R19">
    <cfRule type="cellIs" dxfId="9136" priority="2555" operator="lessThan">
      <formula>$C$4</formula>
    </cfRule>
  </conditionalFormatting>
  <conditionalFormatting sqref="R20">
    <cfRule type="cellIs" dxfId="9135" priority="2556" operator="lessThan">
      <formula>$C$4</formula>
    </cfRule>
  </conditionalFormatting>
  <conditionalFormatting sqref="R21">
    <cfRule type="cellIs" dxfId="9134" priority="2557" operator="lessThan">
      <formula>$C$4</formula>
    </cfRule>
  </conditionalFormatting>
  <conditionalFormatting sqref="R22">
    <cfRule type="cellIs" dxfId="9133" priority="2558" operator="lessThan">
      <formula>$C$4</formula>
    </cfRule>
  </conditionalFormatting>
  <conditionalFormatting sqref="R23">
    <cfRule type="cellIs" dxfId="9132" priority="2559" operator="lessThan">
      <formula>$C$4</formula>
    </cfRule>
  </conditionalFormatting>
  <conditionalFormatting sqref="R24">
    <cfRule type="cellIs" dxfId="9131" priority="2560" operator="lessThan">
      <formula>$C$4</formula>
    </cfRule>
  </conditionalFormatting>
  <conditionalFormatting sqref="R25">
    <cfRule type="cellIs" dxfId="9130" priority="2561" operator="lessThan">
      <formula>$C$4</formula>
    </cfRule>
  </conditionalFormatting>
  <conditionalFormatting sqref="R26">
    <cfRule type="cellIs" dxfId="9129" priority="2562" operator="lessThan">
      <formula>$C$4</formula>
    </cfRule>
  </conditionalFormatting>
  <conditionalFormatting sqref="R27">
    <cfRule type="cellIs" dxfId="9128" priority="2563" operator="lessThan">
      <formula>$C$4</formula>
    </cfRule>
  </conditionalFormatting>
  <conditionalFormatting sqref="R28">
    <cfRule type="cellIs" dxfId="9127" priority="2564" operator="lessThan">
      <formula>$C$4</formula>
    </cfRule>
  </conditionalFormatting>
  <conditionalFormatting sqref="R29">
    <cfRule type="cellIs" dxfId="9126" priority="2565" operator="lessThan">
      <formula>$C$4</formula>
    </cfRule>
  </conditionalFormatting>
  <conditionalFormatting sqref="R30">
    <cfRule type="cellIs" dxfId="9125" priority="2566" operator="lessThan">
      <formula>$C$4</formula>
    </cfRule>
  </conditionalFormatting>
  <conditionalFormatting sqref="R31">
    <cfRule type="cellIs" dxfId="9124" priority="2567" operator="lessThan">
      <formula>$C$4</formula>
    </cfRule>
  </conditionalFormatting>
  <conditionalFormatting sqref="R32">
    <cfRule type="cellIs" dxfId="9123" priority="2568" operator="lessThan">
      <formula>$C$4</formula>
    </cfRule>
  </conditionalFormatting>
  <conditionalFormatting sqref="R33">
    <cfRule type="cellIs" dxfId="9122" priority="2569" operator="lessThan">
      <formula>$C$4</formula>
    </cfRule>
  </conditionalFormatting>
  <conditionalFormatting sqref="R34">
    <cfRule type="cellIs" dxfId="9121" priority="2570" operator="lessThan">
      <formula>$C$4</formula>
    </cfRule>
  </conditionalFormatting>
  <conditionalFormatting sqref="R35">
    <cfRule type="cellIs" dxfId="9120" priority="2571" operator="lessThan">
      <formula>$C$4</formula>
    </cfRule>
  </conditionalFormatting>
  <conditionalFormatting sqref="R36">
    <cfRule type="cellIs" dxfId="9119" priority="2572" operator="lessThan">
      <formula>$C$4</formula>
    </cfRule>
  </conditionalFormatting>
  <conditionalFormatting sqref="R37">
    <cfRule type="cellIs" dxfId="9118" priority="2573" operator="lessThan">
      <formula>$C$4</formula>
    </cfRule>
  </conditionalFormatting>
  <conditionalFormatting sqref="R38">
    <cfRule type="cellIs" dxfId="9117" priority="2574" operator="lessThan">
      <formula>$C$4</formula>
    </cfRule>
  </conditionalFormatting>
  <conditionalFormatting sqref="R39">
    <cfRule type="cellIs" dxfId="9116" priority="2575" operator="lessThan">
      <formula>$C$4</formula>
    </cfRule>
  </conditionalFormatting>
  <conditionalFormatting sqref="R40">
    <cfRule type="cellIs" dxfId="9115" priority="2576" operator="lessThan">
      <formula>$C$4</formula>
    </cfRule>
  </conditionalFormatting>
  <conditionalFormatting sqref="R41">
    <cfRule type="cellIs" dxfId="9114" priority="2577" operator="lessThan">
      <formula>$C$4</formula>
    </cfRule>
  </conditionalFormatting>
  <conditionalFormatting sqref="R42">
    <cfRule type="cellIs" dxfId="9113" priority="2578" operator="lessThan">
      <formula>$C$4</formula>
    </cfRule>
  </conditionalFormatting>
  <conditionalFormatting sqref="R43">
    <cfRule type="cellIs" dxfId="9112" priority="2579" operator="lessThan">
      <formula>$C$4</formula>
    </cfRule>
  </conditionalFormatting>
  <conditionalFormatting sqref="R44">
    <cfRule type="cellIs" dxfId="9111" priority="2580" operator="lessThan">
      <formula>$C$4</formula>
    </cfRule>
  </conditionalFormatting>
  <conditionalFormatting sqref="R45">
    <cfRule type="cellIs" dxfId="9110" priority="2581" operator="lessThan">
      <formula>$C$4</formula>
    </cfRule>
  </conditionalFormatting>
  <conditionalFormatting sqref="R46">
    <cfRule type="cellIs" dxfId="9109" priority="2582" operator="lessThan">
      <formula>$C$4</formula>
    </cfRule>
  </conditionalFormatting>
  <conditionalFormatting sqref="R47">
    <cfRule type="cellIs" dxfId="9108" priority="2583" operator="lessThan">
      <formula>$C$4</formula>
    </cfRule>
  </conditionalFormatting>
  <conditionalFormatting sqref="R48">
    <cfRule type="cellIs" dxfId="9107" priority="2584" operator="lessThan">
      <formula>$C$4</formula>
    </cfRule>
  </conditionalFormatting>
  <conditionalFormatting sqref="R49">
    <cfRule type="cellIs" dxfId="9106" priority="2585" operator="lessThan">
      <formula>$C$4</formula>
    </cfRule>
  </conditionalFormatting>
  <conditionalFormatting sqref="R50">
    <cfRule type="cellIs" dxfId="9105" priority="2586" operator="lessThan">
      <formula>$C$4</formula>
    </cfRule>
  </conditionalFormatting>
  <conditionalFormatting sqref="R51">
    <cfRule type="cellIs" dxfId="9104" priority="2587" operator="lessThan">
      <formula>$C$4</formula>
    </cfRule>
  </conditionalFormatting>
  <conditionalFormatting sqref="R52">
    <cfRule type="cellIs" dxfId="9103" priority="2588" operator="lessThan">
      <formula>$C$4</formula>
    </cfRule>
  </conditionalFormatting>
  <conditionalFormatting sqref="R53">
    <cfRule type="cellIs" dxfId="9102" priority="2589" operator="lessThan">
      <formula>$C$4</formula>
    </cfRule>
  </conditionalFormatting>
  <conditionalFormatting sqref="R54">
    <cfRule type="cellIs" dxfId="9101" priority="2590" operator="lessThan">
      <formula>$C$4</formula>
    </cfRule>
  </conditionalFormatting>
  <conditionalFormatting sqref="R55">
    <cfRule type="cellIs" dxfId="9100" priority="2591" operator="lessThan">
      <formula>$C$4</formula>
    </cfRule>
  </conditionalFormatting>
  <conditionalFormatting sqref="R56">
    <cfRule type="cellIs" dxfId="9099" priority="2592" operator="lessThan">
      <formula>$C$4</formula>
    </cfRule>
  </conditionalFormatting>
  <conditionalFormatting sqref="R57">
    <cfRule type="cellIs" dxfId="9098" priority="2593" operator="lessThan">
      <formula>$C$4</formula>
    </cfRule>
  </conditionalFormatting>
  <conditionalFormatting sqref="R58">
    <cfRule type="cellIs" dxfId="9097" priority="2594" operator="lessThan">
      <formula>$C$4</formula>
    </cfRule>
  </conditionalFormatting>
  <conditionalFormatting sqref="R59">
    <cfRule type="cellIs" dxfId="9096" priority="2595" operator="lessThan">
      <formula>$C$4</formula>
    </cfRule>
  </conditionalFormatting>
  <conditionalFormatting sqref="R60">
    <cfRule type="cellIs" dxfId="9095" priority="2596" operator="lessThan">
      <formula>$C$4</formula>
    </cfRule>
  </conditionalFormatting>
  <conditionalFormatting sqref="S11">
    <cfRule type="cellIs" dxfId="9094" priority="2597" operator="lessThan">
      <formula>$C$4</formula>
    </cfRule>
  </conditionalFormatting>
  <conditionalFormatting sqref="S12">
    <cfRule type="cellIs" dxfId="9093" priority="2598" operator="lessThan">
      <formula>$C$4</formula>
    </cfRule>
  </conditionalFormatting>
  <conditionalFormatting sqref="S13">
    <cfRule type="cellIs" dxfId="9092" priority="2599" operator="lessThan">
      <formula>$C$4</formula>
    </cfRule>
  </conditionalFormatting>
  <conditionalFormatting sqref="S14">
    <cfRule type="cellIs" dxfId="9091" priority="2600" operator="lessThan">
      <formula>$C$4</formula>
    </cfRule>
  </conditionalFormatting>
  <conditionalFormatting sqref="S15">
    <cfRule type="cellIs" dxfId="9090" priority="2601" operator="lessThan">
      <formula>$C$4</formula>
    </cfRule>
  </conditionalFormatting>
  <conditionalFormatting sqref="S16">
    <cfRule type="cellIs" dxfId="9089" priority="2602" operator="lessThan">
      <formula>$C$4</formula>
    </cfRule>
  </conditionalFormatting>
  <conditionalFormatting sqref="S17">
    <cfRule type="cellIs" dxfId="9088" priority="2603" operator="lessThan">
      <formula>$C$4</formula>
    </cfRule>
  </conditionalFormatting>
  <conditionalFormatting sqref="S18">
    <cfRule type="cellIs" dxfId="9087" priority="2604" operator="lessThan">
      <formula>$C$4</formula>
    </cfRule>
  </conditionalFormatting>
  <conditionalFormatting sqref="S19">
    <cfRule type="cellIs" dxfId="9086" priority="2605" operator="lessThan">
      <formula>$C$4</formula>
    </cfRule>
  </conditionalFormatting>
  <conditionalFormatting sqref="S20">
    <cfRule type="cellIs" dxfId="9085" priority="2606" operator="lessThan">
      <formula>$C$4</formula>
    </cfRule>
  </conditionalFormatting>
  <conditionalFormatting sqref="S21">
    <cfRule type="cellIs" dxfId="9084" priority="2607" operator="lessThan">
      <formula>$C$4</formula>
    </cfRule>
  </conditionalFormatting>
  <conditionalFormatting sqref="S22">
    <cfRule type="cellIs" dxfId="9083" priority="2608" operator="lessThan">
      <formula>$C$4</formula>
    </cfRule>
  </conditionalFormatting>
  <conditionalFormatting sqref="S23">
    <cfRule type="cellIs" dxfId="9082" priority="2609" operator="lessThan">
      <formula>$C$4</formula>
    </cfRule>
  </conditionalFormatting>
  <conditionalFormatting sqref="S24">
    <cfRule type="cellIs" dxfId="9081" priority="2610" operator="lessThan">
      <formula>$C$4</formula>
    </cfRule>
  </conditionalFormatting>
  <conditionalFormatting sqref="S25">
    <cfRule type="cellIs" dxfId="9080" priority="2611" operator="lessThan">
      <formula>$C$4</formula>
    </cfRule>
  </conditionalFormatting>
  <conditionalFormatting sqref="S26">
    <cfRule type="cellIs" dxfId="9079" priority="2612" operator="lessThan">
      <formula>$C$4</formula>
    </cfRule>
  </conditionalFormatting>
  <conditionalFormatting sqref="S27">
    <cfRule type="cellIs" dxfId="9078" priority="2613" operator="lessThan">
      <formula>$C$4</formula>
    </cfRule>
  </conditionalFormatting>
  <conditionalFormatting sqref="S28">
    <cfRule type="cellIs" dxfId="9077" priority="2614" operator="lessThan">
      <formula>$C$4</formula>
    </cfRule>
  </conditionalFormatting>
  <conditionalFormatting sqref="S29">
    <cfRule type="cellIs" dxfId="9076" priority="2615" operator="lessThan">
      <formula>$C$4</formula>
    </cfRule>
  </conditionalFormatting>
  <conditionalFormatting sqref="S30">
    <cfRule type="cellIs" dxfId="9075" priority="2616" operator="lessThan">
      <formula>$C$4</formula>
    </cfRule>
  </conditionalFormatting>
  <conditionalFormatting sqref="S31">
    <cfRule type="cellIs" dxfId="9074" priority="2617" operator="lessThan">
      <formula>$C$4</formula>
    </cfRule>
  </conditionalFormatting>
  <conditionalFormatting sqref="S32">
    <cfRule type="cellIs" dxfId="9073" priority="2618" operator="lessThan">
      <formula>$C$4</formula>
    </cfRule>
  </conditionalFormatting>
  <conditionalFormatting sqref="S33">
    <cfRule type="cellIs" dxfId="9072" priority="2619" operator="lessThan">
      <formula>$C$4</formula>
    </cfRule>
  </conditionalFormatting>
  <conditionalFormatting sqref="S34">
    <cfRule type="cellIs" dxfId="9071" priority="2620" operator="lessThan">
      <formula>$C$4</formula>
    </cfRule>
  </conditionalFormatting>
  <conditionalFormatting sqref="S35">
    <cfRule type="cellIs" dxfId="9070" priority="2621" operator="lessThan">
      <formula>$C$4</formula>
    </cfRule>
  </conditionalFormatting>
  <conditionalFormatting sqref="S36">
    <cfRule type="cellIs" dxfId="9069" priority="2622" operator="lessThan">
      <formula>$C$4</formula>
    </cfRule>
  </conditionalFormatting>
  <conditionalFormatting sqref="S37">
    <cfRule type="cellIs" dxfId="9068" priority="2623" operator="lessThan">
      <formula>$C$4</formula>
    </cfRule>
  </conditionalFormatting>
  <conditionalFormatting sqref="S38">
    <cfRule type="cellIs" dxfId="9067" priority="2624" operator="lessThan">
      <formula>$C$4</formula>
    </cfRule>
  </conditionalFormatting>
  <conditionalFormatting sqref="S39">
    <cfRule type="cellIs" dxfId="9066" priority="2625" operator="lessThan">
      <formula>$C$4</formula>
    </cfRule>
  </conditionalFormatting>
  <conditionalFormatting sqref="S40">
    <cfRule type="cellIs" dxfId="9065" priority="2626" operator="lessThan">
      <formula>$C$4</formula>
    </cfRule>
  </conditionalFormatting>
  <conditionalFormatting sqref="S41">
    <cfRule type="cellIs" dxfId="9064" priority="2627" operator="lessThan">
      <formula>$C$4</formula>
    </cfRule>
  </conditionalFormatting>
  <conditionalFormatting sqref="S42">
    <cfRule type="cellIs" dxfId="9063" priority="2628" operator="lessThan">
      <formula>$C$4</formula>
    </cfRule>
  </conditionalFormatting>
  <conditionalFormatting sqref="S43">
    <cfRule type="cellIs" dxfId="9062" priority="2629" operator="lessThan">
      <formula>$C$4</formula>
    </cfRule>
  </conditionalFormatting>
  <conditionalFormatting sqref="S44">
    <cfRule type="cellIs" dxfId="9061" priority="2630" operator="lessThan">
      <formula>$C$4</formula>
    </cfRule>
  </conditionalFormatting>
  <conditionalFormatting sqref="S45">
    <cfRule type="cellIs" dxfId="9060" priority="2631" operator="lessThan">
      <formula>$C$4</formula>
    </cfRule>
  </conditionalFormatting>
  <conditionalFormatting sqref="S46">
    <cfRule type="cellIs" dxfId="9059" priority="2632" operator="lessThan">
      <formula>$C$4</formula>
    </cfRule>
  </conditionalFormatting>
  <conditionalFormatting sqref="S47">
    <cfRule type="cellIs" dxfId="9058" priority="2633" operator="lessThan">
      <formula>$C$4</formula>
    </cfRule>
  </conditionalFormatting>
  <conditionalFormatting sqref="S48">
    <cfRule type="cellIs" dxfId="9057" priority="2634" operator="lessThan">
      <formula>$C$4</formula>
    </cfRule>
  </conditionalFormatting>
  <conditionalFormatting sqref="S49">
    <cfRule type="cellIs" dxfId="9056" priority="2635" operator="lessThan">
      <formula>$C$4</formula>
    </cfRule>
  </conditionalFormatting>
  <conditionalFormatting sqref="S50">
    <cfRule type="cellIs" dxfId="9055" priority="2636" operator="lessThan">
      <formula>$C$4</formula>
    </cfRule>
  </conditionalFormatting>
  <conditionalFormatting sqref="S51">
    <cfRule type="cellIs" dxfId="9054" priority="2637" operator="lessThan">
      <formula>$C$4</formula>
    </cfRule>
  </conditionalFormatting>
  <conditionalFormatting sqref="S52">
    <cfRule type="cellIs" dxfId="9053" priority="2638" operator="lessThan">
      <formula>$C$4</formula>
    </cfRule>
  </conditionalFormatting>
  <conditionalFormatting sqref="S53">
    <cfRule type="cellIs" dxfId="9052" priority="2639" operator="lessThan">
      <formula>$C$4</formula>
    </cfRule>
  </conditionalFormatting>
  <conditionalFormatting sqref="S54">
    <cfRule type="cellIs" dxfId="9051" priority="2640" operator="lessThan">
      <formula>$C$4</formula>
    </cfRule>
  </conditionalFormatting>
  <conditionalFormatting sqref="S55">
    <cfRule type="cellIs" dxfId="9050" priority="2641" operator="lessThan">
      <formula>$C$4</formula>
    </cfRule>
  </conditionalFormatting>
  <conditionalFormatting sqref="S56">
    <cfRule type="cellIs" dxfId="9049" priority="2642" operator="lessThan">
      <formula>$C$4</formula>
    </cfRule>
  </conditionalFormatting>
  <conditionalFormatting sqref="S57">
    <cfRule type="cellIs" dxfId="9048" priority="2643" operator="lessThan">
      <formula>$C$4</formula>
    </cfRule>
  </conditionalFormatting>
  <conditionalFormatting sqref="S58">
    <cfRule type="cellIs" dxfId="9047" priority="2644" operator="lessThan">
      <formula>$C$4</formula>
    </cfRule>
  </conditionalFormatting>
  <conditionalFormatting sqref="S59">
    <cfRule type="cellIs" dxfId="9046" priority="2645" operator="lessThan">
      <formula>$C$4</formula>
    </cfRule>
  </conditionalFormatting>
  <conditionalFormatting sqref="S60">
    <cfRule type="cellIs" dxfId="9045" priority="2646" operator="lessThan">
      <formula>$C$4</formula>
    </cfRule>
  </conditionalFormatting>
  <conditionalFormatting sqref="U11">
    <cfRule type="cellIs" dxfId="9044" priority="2647" operator="lessThan">
      <formula>$C$4</formula>
    </cfRule>
  </conditionalFormatting>
  <conditionalFormatting sqref="U12">
    <cfRule type="cellIs" dxfId="9043" priority="2648" operator="lessThan">
      <formula>$C$4</formula>
    </cfRule>
  </conditionalFormatting>
  <conditionalFormatting sqref="U13">
    <cfRule type="cellIs" dxfId="9042" priority="2649" operator="lessThan">
      <formula>$C$4</formula>
    </cfRule>
  </conditionalFormatting>
  <conditionalFormatting sqref="U14">
    <cfRule type="cellIs" dxfId="9041" priority="2650" operator="lessThan">
      <formula>$C$4</formula>
    </cfRule>
  </conditionalFormatting>
  <conditionalFormatting sqref="U15">
    <cfRule type="cellIs" dxfId="9040" priority="2651" operator="lessThan">
      <formula>$C$4</formula>
    </cfRule>
  </conditionalFormatting>
  <conditionalFormatting sqref="U16">
    <cfRule type="cellIs" dxfId="9039" priority="2652" operator="lessThan">
      <formula>$C$4</formula>
    </cfRule>
  </conditionalFormatting>
  <conditionalFormatting sqref="U17">
    <cfRule type="cellIs" dxfId="9038" priority="2653" operator="lessThan">
      <formula>$C$4</formula>
    </cfRule>
  </conditionalFormatting>
  <conditionalFormatting sqref="U18">
    <cfRule type="cellIs" dxfId="9037" priority="2654" operator="lessThan">
      <formula>$C$4</formula>
    </cfRule>
  </conditionalFormatting>
  <conditionalFormatting sqref="U19">
    <cfRule type="cellIs" dxfId="9036" priority="2655" operator="lessThan">
      <formula>$C$4</formula>
    </cfRule>
  </conditionalFormatting>
  <conditionalFormatting sqref="U20">
    <cfRule type="cellIs" dxfId="9035" priority="2656" operator="lessThan">
      <formula>$C$4</formula>
    </cfRule>
  </conditionalFormatting>
  <conditionalFormatting sqref="U21">
    <cfRule type="cellIs" dxfId="9034" priority="2657" operator="lessThan">
      <formula>$C$4</formula>
    </cfRule>
  </conditionalFormatting>
  <conditionalFormatting sqref="U22">
    <cfRule type="cellIs" dxfId="9033" priority="2658" operator="lessThan">
      <formula>$C$4</formula>
    </cfRule>
  </conditionalFormatting>
  <conditionalFormatting sqref="U23">
    <cfRule type="cellIs" dxfId="9032" priority="2659" operator="lessThan">
      <formula>$C$4</formula>
    </cfRule>
  </conditionalFormatting>
  <conditionalFormatting sqref="U24">
    <cfRule type="cellIs" dxfId="9031" priority="2660" operator="lessThan">
      <formula>$C$4</formula>
    </cfRule>
  </conditionalFormatting>
  <conditionalFormatting sqref="U25">
    <cfRule type="cellIs" dxfId="9030" priority="2661" operator="lessThan">
      <formula>$C$4</formula>
    </cfRule>
  </conditionalFormatting>
  <conditionalFormatting sqref="U26">
    <cfRule type="cellIs" dxfId="9029" priority="2662" operator="lessThan">
      <formula>$C$4</formula>
    </cfRule>
  </conditionalFormatting>
  <conditionalFormatting sqref="U27">
    <cfRule type="cellIs" dxfId="9028" priority="2663" operator="lessThan">
      <formula>$C$4</formula>
    </cfRule>
  </conditionalFormatting>
  <conditionalFormatting sqref="U28">
    <cfRule type="cellIs" dxfId="9027" priority="2664" operator="lessThan">
      <formula>$C$4</formula>
    </cfRule>
  </conditionalFormatting>
  <conditionalFormatting sqref="U29">
    <cfRule type="cellIs" dxfId="9026" priority="2665" operator="lessThan">
      <formula>$C$4</formula>
    </cfRule>
  </conditionalFormatting>
  <conditionalFormatting sqref="U30">
    <cfRule type="cellIs" dxfId="9025" priority="2666" operator="lessThan">
      <formula>$C$4</formula>
    </cfRule>
  </conditionalFormatting>
  <conditionalFormatting sqref="U31">
    <cfRule type="cellIs" dxfId="9024" priority="2667" operator="lessThan">
      <formula>$C$4</formula>
    </cfRule>
  </conditionalFormatting>
  <conditionalFormatting sqref="U32">
    <cfRule type="cellIs" dxfId="9023" priority="2668" operator="lessThan">
      <formula>$C$4</formula>
    </cfRule>
  </conditionalFormatting>
  <conditionalFormatting sqref="U33">
    <cfRule type="cellIs" dxfId="9022" priority="2669" operator="lessThan">
      <formula>$C$4</formula>
    </cfRule>
  </conditionalFormatting>
  <conditionalFormatting sqref="U34">
    <cfRule type="cellIs" dxfId="9021" priority="2670" operator="lessThan">
      <formula>$C$4</formula>
    </cfRule>
  </conditionalFormatting>
  <conditionalFormatting sqref="U35">
    <cfRule type="cellIs" dxfId="9020" priority="2671" operator="lessThan">
      <formula>$C$4</formula>
    </cfRule>
  </conditionalFormatting>
  <conditionalFormatting sqref="U36">
    <cfRule type="cellIs" dxfId="9019" priority="2672" operator="lessThan">
      <formula>$C$4</formula>
    </cfRule>
  </conditionalFormatting>
  <conditionalFormatting sqref="U37">
    <cfRule type="cellIs" dxfId="9018" priority="2673" operator="lessThan">
      <formula>$C$4</formula>
    </cfRule>
  </conditionalFormatting>
  <conditionalFormatting sqref="U38">
    <cfRule type="cellIs" dxfId="9017" priority="2674" operator="lessThan">
      <formula>$C$4</formula>
    </cfRule>
  </conditionalFormatting>
  <conditionalFormatting sqref="U39">
    <cfRule type="cellIs" dxfId="9016" priority="2675" operator="lessThan">
      <formula>$C$4</formula>
    </cfRule>
  </conditionalFormatting>
  <conditionalFormatting sqref="U40">
    <cfRule type="cellIs" dxfId="9015" priority="2676" operator="lessThan">
      <formula>$C$4</formula>
    </cfRule>
  </conditionalFormatting>
  <conditionalFormatting sqref="U41">
    <cfRule type="cellIs" dxfId="9014" priority="2677" operator="lessThan">
      <formula>$C$4</formula>
    </cfRule>
  </conditionalFormatting>
  <conditionalFormatting sqref="U42">
    <cfRule type="cellIs" dxfId="9013" priority="2678" operator="lessThan">
      <formula>$C$4</formula>
    </cfRule>
  </conditionalFormatting>
  <conditionalFormatting sqref="U43">
    <cfRule type="cellIs" dxfId="9012" priority="2679" operator="lessThan">
      <formula>$C$4</formula>
    </cfRule>
  </conditionalFormatting>
  <conditionalFormatting sqref="U44">
    <cfRule type="cellIs" dxfId="9011" priority="2680" operator="lessThan">
      <formula>$C$4</formula>
    </cfRule>
  </conditionalFormatting>
  <conditionalFormatting sqref="U45">
    <cfRule type="cellIs" dxfId="9010" priority="2681" operator="lessThan">
      <formula>$C$4</formula>
    </cfRule>
  </conditionalFormatting>
  <conditionalFormatting sqref="U46">
    <cfRule type="cellIs" dxfId="9009" priority="2682" operator="lessThan">
      <formula>$C$4</formula>
    </cfRule>
  </conditionalFormatting>
  <conditionalFormatting sqref="U47">
    <cfRule type="cellIs" dxfId="9008" priority="2683" operator="lessThan">
      <formula>$C$4</formula>
    </cfRule>
  </conditionalFormatting>
  <conditionalFormatting sqref="U48">
    <cfRule type="cellIs" dxfId="9007" priority="2684" operator="lessThan">
      <formula>$C$4</formula>
    </cfRule>
  </conditionalFormatting>
  <conditionalFormatting sqref="U49">
    <cfRule type="cellIs" dxfId="9006" priority="2685" operator="lessThan">
      <formula>$C$4</formula>
    </cfRule>
  </conditionalFormatting>
  <conditionalFormatting sqref="U50">
    <cfRule type="cellIs" dxfId="9005" priority="2686" operator="lessThan">
      <formula>$C$4</formula>
    </cfRule>
  </conditionalFormatting>
  <conditionalFormatting sqref="U51">
    <cfRule type="cellIs" dxfId="9004" priority="2687" operator="lessThan">
      <formula>$C$4</formula>
    </cfRule>
  </conditionalFormatting>
  <conditionalFormatting sqref="U52">
    <cfRule type="cellIs" dxfId="9003" priority="2688" operator="lessThan">
      <formula>$C$4</formula>
    </cfRule>
  </conditionalFormatting>
  <conditionalFormatting sqref="U53">
    <cfRule type="cellIs" dxfId="9002" priority="2689" operator="lessThan">
      <formula>$C$4</formula>
    </cfRule>
  </conditionalFormatting>
  <conditionalFormatting sqref="U54">
    <cfRule type="cellIs" dxfId="9001" priority="2690" operator="lessThan">
      <formula>$C$4</formula>
    </cfRule>
  </conditionalFormatting>
  <conditionalFormatting sqref="U55">
    <cfRule type="cellIs" dxfId="9000" priority="2691" operator="lessThan">
      <formula>$C$4</formula>
    </cfRule>
  </conditionalFormatting>
  <conditionalFormatting sqref="U56">
    <cfRule type="cellIs" dxfId="8999" priority="2692" operator="lessThan">
      <formula>$C$4</formula>
    </cfRule>
  </conditionalFormatting>
  <conditionalFormatting sqref="U57">
    <cfRule type="cellIs" dxfId="8998" priority="2693" operator="lessThan">
      <formula>$C$4</formula>
    </cfRule>
  </conditionalFormatting>
  <conditionalFormatting sqref="U58">
    <cfRule type="cellIs" dxfId="8997" priority="2694" operator="lessThan">
      <formula>$C$4</formula>
    </cfRule>
  </conditionalFormatting>
  <conditionalFormatting sqref="U59">
    <cfRule type="cellIs" dxfId="8996" priority="2695" operator="lessThan">
      <formula>$C$4</formula>
    </cfRule>
  </conditionalFormatting>
  <conditionalFormatting sqref="U60">
    <cfRule type="cellIs" dxfId="8995" priority="2696" operator="lessThan">
      <formula>$C$4</formula>
    </cfRule>
  </conditionalFormatting>
  <conditionalFormatting sqref="V11">
    <cfRule type="cellIs" dxfId="8994" priority="2697" operator="lessThan">
      <formula>$C$4</formula>
    </cfRule>
  </conditionalFormatting>
  <conditionalFormatting sqref="V12">
    <cfRule type="cellIs" dxfId="8993" priority="2698" operator="lessThan">
      <formula>$C$4</formula>
    </cfRule>
  </conditionalFormatting>
  <conditionalFormatting sqref="V13">
    <cfRule type="cellIs" dxfId="8992" priority="2699" operator="lessThan">
      <formula>$C$4</formula>
    </cfRule>
  </conditionalFormatting>
  <conditionalFormatting sqref="V14">
    <cfRule type="cellIs" dxfId="8991" priority="2700" operator="lessThan">
      <formula>$C$4</formula>
    </cfRule>
  </conditionalFormatting>
  <conditionalFormatting sqref="V15">
    <cfRule type="cellIs" dxfId="8990" priority="2701" operator="lessThan">
      <formula>$C$4</formula>
    </cfRule>
  </conditionalFormatting>
  <conditionalFormatting sqref="V16">
    <cfRule type="cellIs" dxfId="8989" priority="2702" operator="lessThan">
      <formula>$C$4</formula>
    </cfRule>
  </conditionalFormatting>
  <conditionalFormatting sqref="V17">
    <cfRule type="cellIs" dxfId="8988" priority="2703" operator="lessThan">
      <formula>$C$4</formula>
    </cfRule>
  </conditionalFormatting>
  <conditionalFormatting sqref="V18">
    <cfRule type="cellIs" dxfId="8987" priority="2704" operator="lessThan">
      <formula>$C$4</formula>
    </cfRule>
  </conditionalFormatting>
  <conditionalFormatting sqref="V19">
    <cfRule type="cellIs" dxfId="8986" priority="2705" operator="lessThan">
      <formula>$C$4</formula>
    </cfRule>
  </conditionalFormatting>
  <conditionalFormatting sqref="V20">
    <cfRule type="cellIs" dxfId="8985" priority="2706" operator="lessThan">
      <formula>$C$4</formula>
    </cfRule>
  </conditionalFormatting>
  <conditionalFormatting sqref="V21">
    <cfRule type="cellIs" dxfId="8984" priority="2707" operator="lessThan">
      <formula>$C$4</formula>
    </cfRule>
  </conditionalFormatting>
  <conditionalFormatting sqref="V22">
    <cfRule type="cellIs" dxfId="8983" priority="2708" operator="lessThan">
      <formula>$C$4</formula>
    </cfRule>
  </conditionalFormatting>
  <conditionalFormatting sqref="V23">
    <cfRule type="cellIs" dxfId="8982" priority="2709" operator="lessThan">
      <formula>$C$4</formula>
    </cfRule>
  </conditionalFormatting>
  <conditionalFormatting sqref="V24">
    <cfRule type="cellIs" dxfId="8981" priority="2710" operator="lessThan">
      <formula>$C$4</formula>
    </cfRule>
  </conditionalFormatting>
  <conditionalFormatting sqref="V25">
    <cfRule type="cellIs" dxfId="8980" priority="2711" operator="lessThan">
      <formula>$C$4</formula>
    </cfRule>
  </conditionalFormatting>
  <conditionalFormatting sqref="V26">
    <cfRule type="cellIs" dxfId="8979" priority="2712" operator="lessThan">
      <formula>$C$4</formula>
    </cfRule>
  </conditionalFormatting>
  <conditionalFormatting sqref="V27">
    <cfRule type="cellIs" dxfId="8978" priority="2713" operator="lessThan">
      <formula>$C$4</formula>
    </cfRule>
  </conditionalFormatting>
  <conditionalFormatting sqref="V28">
    <cfRule type="cellIs" dxfId="8977" priority="2714" operator="lessThan">
      <formula>$C$4</formula>
    </cfRule>
  </conditionalFormatting>
  <conditionalFormatting sqref="V29">
    <cfRule type="cellIs" dxfId="8976" priority="2715" operator="lessThan">
      <formula>$C$4</formula>
    </cfRule>
  </conditionalFormatting>
  <conditionalFormatting sqref="V30">
    <cfRule type="cellIs" dxfId="8975" priority="2716" operator="lessThan">
      <formula>$C$4</formula>
    </cfRule>
  </conditionalFormatting>
  <conditionalFormatting sqref="V31">
    <cfRule type="cellIs" dxfId="8974" priority="2717" operator="lessThan">
      <formula>$C$4</formula>
    </cfRule>
  </conditionalFormatting>
  <conditionalFormatting sqref="V32">
    <cfRule type="cellIs" dxfId="8973" priority="2718" operator="lessThan">
      <formula>$C$4</formula>
    </cfRule>
  </conditionalFormatting>
  <conditionalFormatting sqref="V33">
    <cfRule type="cellIs" dxfId="8972" priority="2719" operator="lessThan">
      <formula>$C$4</formula>
    </cfRule>
  </conditionalFormatting>
  <conditionalFormatting sqref="V34">
    <cfRule type="cellIs" dxfId="8971" priority="2720" operator="lessThan">
      <formula>$C$4</formula>
    </cfRule>
  </conditionalFormatting>
  <conditionalFormatting sqref="V35">
    <cfRule type="cellIs" dxfId="8970" priority="2721" operator="lessThan">
      <formula>$C$4</formula>
    </cfRule>
  </conditionalFormatting>
  <conditionalFormatting sqref="V36">
    <cfRule type="cellIs" dxfId="8969" priority="2722" operator="lessThan">
      <formula>$C$4</formula>
    </cfRule>
  </conditionalFormatting>
  <conditionalFormatting sqref="V37">
    <cfRule type="cellIs" dxfId="8968" priority="2723" operator="lessThan">
      <formula>$C$4</formula>
    </cfRule>
  </conditionalFormatting>
  <conditionalFormatting sqref="V38">
    <cfRule type="cellIs" dxfId="8967" priority="2724" operator="lessThan">
      <formula>$C$4</formula>
    </cfRule>
  </conditionalFormatting>
  <conditionalFormatting sqref="V39">
    <cfRule type="cellIs" dxfId="8966" priority="2725" operator="lessThan">
      <formula>$C$4</formula>
    </cfRule>
  </conditionalFormatting>
  <conditionalFormatting sqref="V40">
    <cfRule type="cellIs" dxfId="8965" priority="2726" operator="lessThan">
      <formula>$C$4</formula>
    </cfRule>
  </conditionalFormatting>
  <conditionalFormatting sqref="V41">
    <cfRule type="cellIs" dxfId="8964" priority="2727" operator="lessThan">
      <formula>$C$4</formula>
    </cfRule>
  </conditionalFormatting>
  <conditionalFormatting sqref="V42">
    <cfRule type="cellIs" dxfId="8963" priority="2728" operator="lessThan">
      <formula>$C$4</formula>
    </cfRule>
  </conditionalFormatting>
  <conditionalFormatting sqref="V43">
    <cfRule type="cellIs" dxfId="8962" priority="2729" operator="lessThan">
      <formula>$C$4</formula>
    </cfRule>
  </conditionalFormatting>
  <conditionalFormatting sqref="V44">
    <cfRule type="cellIs" dxfId="8961" priority="2730" operator="lessThan">
      <formula>$C$4</formula>
    </cfRule>
  </conditionalFormatting>
  <conditionalFormatting sqref="V45">
    <cfRule type="cellIs" dxfId="8960" priority="2731" operator="lessThan">
      <formula>$C$4</formula>
    </cfRule>
  </conditionalFormatting>
  <conditionalFormatting sqref="V46">
    <cfRule type="cellIs" dxfId="8959" priority="2732" operator="lessThan">
      <formula>$C$4</formula>
    </cfRule>
  </conditionalFormatting>
  <conditionalFormatting sqref="V47">
    <cfRule type="cellIs" dxfId="8958" priority="2733" operator="lessThan">
      <formula>$C$4</formula>
    </cfRule>
  </conditionalFormatting>
  <conditionalFormatting sqref="V48">
    <cfRule type="cellIs" dxfId="8957" priority="2734" operator="lessThan">
      <formula>$C$4</formula>
    </cfRule>
  </conditionalFormatting>
  <conditionalFormatting sqref="V49">
    <cfRule type="cellIs" dxfId="8956" priority="2735" operator="lessThan">
      <formula>$C$4</formula>
    </cfRule>
  </conditionalFormatting>
  <conditionalFormatting sqref="V50">
    <cfRule type="cellIs" dxfId="8955" priority="2736" operator="lessThan">
      <formula>$C$4</formula>
    </cfRule>
  </conditionalFormatting>
  <conditionalFormatting sqref="V51">
    <cfRule type="cellIs" dxfId="8954" priority="2737" operator="lessThan">
      <formula>$C$4</formula>
    </cfRule>
  </conditionalFormatting>
  <conditionalFormatting sqref="V52">
    <cfRule type="cellIs" dxfId="8953" priority="2738" operator="lessThan">
      <formula>$C$4</formula>
    </cfRule>
  </conditionalFormatting>
  <conditionalFormatting sqref="V53">
    <cfRule type="cellIs" dxfId="8952" priority="2739" operator="lessThan">
      <formula>$C$4</formula>
    </cfRule>
  </conditionalFormatting>
  <conditionalFormatting sqref="V54">
    <cfRule type="cellIs" dxfId="8951" priority="2740" operator="lessThan">
      <formula>$C$4</formula>
    </cfRule>
  </conditionalFormatting>
  <conditionalFormatting sqref="V55">
    <cfRule type="cellIs" dxfId="8950" priority="2741" operator="lessThan">
      <formula>$C$4</formula>
    </cfRule>
  </conditionalFormatting>
  <conditionalFormatting sqref="V56">
    <cfRule type="cellIs" dxfId="8949" priority="2742" operator="lessThan">
      <formula>$C$4</formula>
    </cfRule>
  </conditionalFormatting>
  <conditionalFormatting sqref="V57">
    <cfRule type="cellIs" dxfId="8948" priority="2743" operator="lessThan">
      <formula>$C$4</formula>
    </cfRule>
  </conditionalFormatting>
  <conditionalFormatting sqref="V58">
    <cfRule type="cellIs" dxfId="8947" priority="2744" operator="lessThan">
      <formula>$C$4</formula>
    </cfRule>
  </conditionalFormatting>
  <conditionalFormatting sqref="V59">
    <cfRule type="cellIs" dxfId="8946" priority="2745" operator="lessThan">
      <formula>$C$4</formula>
    </cfRule>
  </conditionalFormatting>
  <conditionalFormatting sqref="V60">
    <cfRule type="cellIs" dxfId="8945" priority="2746" operator="lessThan">
      <formula>$C$4</formula>
    </cfRule>
  </conditionalFormatting>
  <conditionalFormatting sqref="CR11">
    <cfRule type="cellIs" dxfId="8944" priority="2747" operator="lessThan">
      <formula>$C$4</formula>
    </cfRule>
  </conditionalFormatting>
  <conditionalFormatting sqref="CR11">
    <cfRule type="cellIs" dxfId="8943" priority="2748" operator="lessThan">
      <formula>$C$4</formula>
    </cfRule>
  </conditionalFormatting>
  <conditionalFormatting sqref="CR12">
    <cfRule type="cellIs" dxfId="8942" priority="2749" operator="lessThan">
      <formula>$C$4</formula>
    </cfRule>
  </conditionalFormatting>
  <conditionalFormatting sqref="CR12">
    <cfRule type="cellIs" dxfId="8941" priority="2750" operator="lessThan">
      <formula>$C$4</formula>
    </cfRule>
  </conditionalFormatting>
  <conditionalFormatting sqref="CR13">
    <cfRule type="cellIs" dxfId="8940" priority="2751" operator="lessThan">
      <formula>$C$4</formula>
    </cfRule>
  </conditionalFormatting>
  <conditionalFormatting sqref="CR13">
    <cfRule type="cellIs" dxfId="8939" priority="2752" operator="lessThan">
      <formula>$C$4</formula>
    </cfRule>
  </conditionalFormatting>
  <conditionalFormatting sqref="CR14">
    <cfRule type="cellIs" dxfId="8938" priority="2753" operator="lessThan">
      <formula>$C$4</formula>
    </cfRule>
  </conditionalFormatting>
  <conditionalFormatting sqref="CR14">
    <cfRule type="cellIs" dxfId="8937" priority="2754" operator="lessThan">
      <formula>$C$4</formula>
    </cfRule>
  </conditionalFormatting>
  <conditionalFormatting sqref="CR15">
    <cfRule type="cellIs" dxfId="8936" priority="2755" operator="lessThan">
      <formula>$C$4</formula>
    </cfRule>
  </conditionalFormatting>
  <conditionalFormatting sqref="CR15">
    <cfRule type="cellIs" dxfId="8935" priority="2756" operator="lessThan">
      <formula>$C$4</formula>
    </cfRule>
  </conditionalFormatting>
  <conditionalFormatting sqref="CR16">
    <cfRule type="cellIs" dxfId="8934" priority="2757" operator="lessThan">
      <formula>$C$4</formula>
    </cfRule>
  </conditionalFormatting>
  <conditionalFormatting sqref="CR16">
    <cfRule type="cellIs" dxfId="8933" priority="2758" operator="lessThan">
      <formula>$C$4</formula>
    </cfRule>
  </conditionalFormatting>
  <conditionalFormatting sqref="CR17">
    <cfRule type="cellIs" dxfId="8932" priority="2759" operator="lessThan">
      <formula>$C$4</formula>
    </cfRule>
  </conditionalFormatting>
  <conditionalFormatting sqref="CR17">
    <cfRule type="cellIs" dxfId="8931" priority="2760" operator="lessThan">
      <formula>$C$4</formula>
    </cfRule>
  </conditionalFormatting>
  <conditionalFormatting sqref="CR18">
    <cfRule type="cellIs" dxfId="8930" priority="2761" operator="lessThan">
      <formula>$C$4</formula>
    </cfRule>
  </conditionalFormatting>
  <conditionalFormatting sqref="CR18">
    <cfRule type="cellIs" dxfId="8929" priority="2762" operator="lessThan">
      <formula>$C$4</formula>
    </cfRule>
  </conditionalFormatting>
  <conditionalFormatting sqref="CR19">
    <cfRule type="cellIs" dxfId="8928" priority="2763" operator="lessThan">
      <formula>$C$4</formula>
    </cfRule>
  </conditionalFormatting>
  <conditionalFormatting sqref="CR19">
    <cfRule type="cellIs" dxfId="8927" priority="2764" operator="lessThan">
      <formula>$C$4</formula>
    </cfRule>
  </conditionalFormatting>
  <conditionalFormatting sqref="CR20">
    <cfRule type="cellIs" dxfId="8926" priority="2765" operator="lessThan">
      <formula>$C$4</formula>
    </cfRule>
  </conditionalFormatting>
  <conditionalFormatting sqref="CR20">
    <cfRule type="cellIs" dxfId="8925" priority="2766" operator="lessThan">
      <formula>$C$4</formula>
    </cfRule>
  </conditionalFormatting>
  <conditionalFormatting sqref="CR21">
    <cfRule type="cellIs" dxfId="8924" priority="2767" operator="lessThan">
      <formula>$C$4</formula>
    </cfRule>
  </conditionalFormatting>
  <conditionalFormatting sqref="CR21">
    <cfRule type="cellIs" dxfId="8923" priority="2768" operator="lessThan">
      <formula>$C$4</formula>
    </cfRule>
  </conditionalFormatting>
  <conditionalFormatting sqref="CR22">
    <cfRule type="cellIs" dxfId="8922" priority="2769" operator="lessThan">
      <formula>$C$4</formula>
    </cfRule>
  </conditionalFormatting>
  <conditionalFormatting sqref="CR22">
    <cfRule type="cellIs" dxfId="8921" priority="2770" operator="lessThan">
      <formula>$C$4</formula>
    </cfRule>
  </conditionalFormatting>
  <conditionalFormatting sqref="CR23">
    <cfRule type="cellIs" dxfId="8920" priority="2771" operator="lessThan">
      <formula>$C$4</formula>
    </cfRule>
  </conditionalFormatting>
  <conditionalFormatting sqref="CR23">
    <cfRule type="cellIs" dxfId="8919" priority="2772" operator="lessThan">
      <formula>$C$4</formula>
    </cfRule>
  </conditionalFormatting>
  <conditionalFormatting sqref="CR24">
    <cfRule type="cellIs" dxfId="8918" priority="2773" operator="lessThan">
      <formula>$C$4</formula>
    </cfRule>
  </conditionalFormatting>
  <conditionalFormatting sqref="CR24">
    <cfRule type="cellIs" dxfId="8917" priority="2774" operator="lessThan">
      <formula>$C$4</formula>
    </cfRule>
  </conditionalFormatting>
  <conditionalFormatting sqref="CR25">
    <cfRule type="cellIs" dxfId="8916" priority="2775" operator="lessThan">
      <formula>$C$4</formula>
    </cfRule>
  </conditionalFormatting>
  <conditionalFormatting sqref="CR25">
    <cfRule type="cellIs" dxfId="8915" priority="2776" operator="lessThan">
      <formula>$C$4</formula>
    </cfRule>
  </conditionalFormatting>
  <conditionalFormatting sqref="CR26">
    <cfRule type="cellIs" dxfId="8914" priority="2777" operator="lessThan">
      <formula>$C$4</formula>
    </cfRule>
  </conditionalFormatting>
  <conditionalFormatting sqref="CR26">
    <cfRule type="cellIs" dxfId="8913" priority="2778" operator="lessThan">
      <formula>$C$4</formula>
    </cfRule>
  </conditionalFormatting>
  <conditionalFormatting sqref="CR27">
    <cfRule type="cellIs" dxfId="8912" priority="2779" operator="lessThan">
      <formula>$C$4</formula>
    </cfRule>
  </conditionalFormatting>
  <conditionalFormatting sqref="CR27">
    <cfRule type="cellIs" dxfId="8911" priority="2780" operator="lessThan">
      <formula>$C$4</formula>
    </cfRule>
  </conditionalFormatting>
  <conditionalFormatting sqref="CR28">
    <cfRule type="cellIs" dxfId="8910" priority="2781" operator="lessThan">
      <formula>$C$4</formula>
    </cfRule>
  </conditionalFormatting>
  <conditionalFormatting sqref="CR28">
    <cfRule type="cellIs" dxfId="8909" priority="2782" operator="lessThan">
      <formula>$C$4</formula>
    </cfRule>
  </conditionalFormatting>
  <conditionalFormatting sqref="CR29">
    <cfRule type="cellIs" dxfId="8908" priority="2783" operator="lessThan">
      <formula>$C$4</formula>
    </cfRule>
  </conditionalFormatting>
  <conditionalFormatting sqref="CR29">
    <cfRule type="cellIs" dxfId="8907" priority="2784" operator="lessThan">
      <formula>$C$4</formula>
    </cfRule>
  </conditionalFormatting>
  <conditionalFormatting sqref="CR30">
    <cfRule type="cellIs" dxfId="8906" priority="2785" operator="lessThan">
      <formula>$C$4</formula>
    </cfRule>
  </conditionalFormatting>
  <conditionalFormatting sqref="CR30">
    <cfRule type="cellIs" dxfId="8905" priority="2786" operator="lessThan">
      <formula>$C$4</formula>
    </cfRule>
  </conditionalFormatting>
  <conditionalFormatting sqref="CR31">
    <cfRule type="cellIs" dxfId="8904" priority="2787" operator="lessThan">
      <formula>$C$4</formula>
    </cfRule>
  </conditionalFormatting>
  <conditionalFormatting sqref="CR31">
    <cfRule type="cellIs" dxfId="8903" priority="2788" operator="lessThan">
      <formula>$C$4</formula>
    </cfRule>
  </conditionalFormatting>
  <conditionalFormatting sqref="CR32">
    <cfRule type="cellIs" dxfId="8902" priority="2789" operator="lessThan">
      <formula>$C$4</formula>
    </cfRule>
  </conditionalFormatting>
  <conditionalFormatting sqref="CR32">
    <cfRule type="cellIs" dxfId="8901" priority="2790" operator="lessThan">
      <formula>$C$4</formula>
    </cfRule>
  </conditionalFormatting>
  <conditionalFormatting sqref="CR33">
    <cfRule type="cellIs" dxfId="8900" priority="2791" operator="lessThan">
      <formula>$C$4</formula>
    </cfRule>
  </conditionalFormatting>
  <conditionalFormatting sqref="CR33">
    <cfRule type="cellIs" dxfId="8899" priority="2792" operator="lessThan">
      <formula>$C$4</formula>
    </cfRule>
  </conditionalFormatting>
  <conditionalFormatting sqref="CR34">
    <cfRule type="cellIs" dxfId="8898" priority="2793" operator="lessThan">
      <formula>$C$4</formula>
    </cfRule>
  </conditionalFormatting>
  <conditionalFormatting sqref="CR34">
    <cfRule type="cellIs" dxfId="8897" priority="2794" operator="lessThan">
      <formula>$C$4</formula>
    </cfRule>
  </conditionalFormatting>
  <conditionalFormatting sqref="CR35">
    <cfRule type="cellIs" dxfId="8896" priority="2795" operator="lessThan">
      <formula>$C$4</formula>
    </cfRule>
  </conditionalFormatting>
  <conditionalFormatting sqref="CR35">
    <cfRule type="cellIs" dxfId="8895" priority="2796" operator="lessThan">
      <formula>$C$4</formula>
    </cfRule>
  </conditionalFormatting>
  <conditionalFormatting sqref="CR36">
    <cfRule type="cellIs" dxfId="8894" priority="2797" operator="lessThan">
      <formula>$C$4</formula>
    </cfRule>
  </conditionalFormatting>
  <conditionalFormatting sqref="CR36">
    <cfRule type="cellIs" dxfId="8893" priority="2798" operator="lessThan">
      <formula>$C$4</formula>
    </cfRule>
  </conditionalFormatting>
  <conditionalFormatting sqref="CR37">
    <cfRule type="cellIs" dxfId="8892" priority="2799" operator="lessThan">
      <formula>$C$4</formula>
    </cfRule>
  </conditionalFormatting>
  <conditionalFormatting sqref="CR37">
    <cfRule type="cellIs" dxfId="8891" priority="2800" operator="lessThan">
      <formula>$C$4</formula>
    </cfRule>
  </conditionalFormatting>
  <conditionalFormatting sqref="CR38">
    <cfRule type="cellIs" dxfId="8890" priority="2801" operator="lessThan">
      <formula>$C$4</formula>
    </cfRule>
  </conditionalFormatting>
  <conditionalFormatting sqref="CR38">
    <cfRule type="cellIs" dxfId="8889" priority="2802" operator="lessThan">
      <formula>$C$4</formula>
    </cfRule>
  </conditionalFormatting>
  <conditionalFormatting sqref="CR39">
    <cfRule type="cellIs" dxfId="8888" priority="2803" operator="lessThan">
      <formula>$C$4</formula>
    </cfRule>
  </conditionalFormatting>
  <conditionalFormatting sqref="CR39">
    <cfRule type="cellIs" dxfId="8887" priority="2804" operator="lessThan">
      <formula>$C$4</formula>
    </cfRule>
  </conditionalFormatting>
  <conditionalFormatting sqref="CR40">
    <cfRule type="cellIs" dxfId="8886" priority="2805" operator="lessThan">
      <formula>$C$4</formula>
    </cfRule>
  </conditionalFormatting>
  <conditionalFormatting sqref="CR40">
    <cfRule type="cellIs" dxfId="8885" priority="2806" operator="lessThan">
      <formula>$C$4</formula>
    </cfRule>
  </conditionalFormatting>
  <conditionalFormatting sqref="CR41">
    <cfRule type="cellIs" dxfId="8884" priority="2807" operator="lessThan">
      <formula>$C$4</formula>
    </cfRule>
  </conditionalFormatting>
  <conditionalFormatting sqref="CR41">
    <cfRule type="cellIs" dxfId="8883" priority="2808" operator="lessThan">
      <formula>$C$4</formula>
    </cfRule>
  </conditionalFormatting>
  <conditionalFormatting sqref="CR42">
    <cfRule type="cellIs" dxfId="8882" priority="2809" operator="lessThan">
      <formula>$C$4</formula>
    </cfRule>
  </conditionalFormatting>
  <conditionalFormatting sqref="CR42">
    <cfRule type="cellIs" dxfId="8881" priority="2810" operator="lessThan">
      <formula>$C$4</formula>
    </cfRule>
  </conditionalFormatting>
  <conditionalFormatting sqref="CR43">
    <cfRule type="cellIs" dxfId="8880" priority="2811" operator="lessThan">
      <formula>$C$4</formula>
    </cfRule>
  </conditionalFormatting>
  <conditionalFormatting sqref="CR43">
    <cfRule type="cellIs" dxfId="8879" priority="2812" operator="lessThan">
      <formula>$C$4</formula>
    </cfRule>
  </conditionalFormatting>
  <conditionalFormatting sqref="CR44">
    <cfRule type="cellIs" dxfId="8878" priority="2813" operator="lessThan">
      <formula>$C$4</formula>
    </cfRule>
  </conditionalFormatting>
  <conditionalFormatting sqref="CR44">
    <cfRule type="cellIs" dxfId="8877" priority="2814" operator="lessThan">
      <formula>$C$4</formula>
    </cfRule>
  </conditionalFormatting>
  <conditionalFormatting sqref="CR45">
    <cfRule type="cellIs" dxfId="8876" priority="2815" operator="lessThan">
      <formula>$C$4</formula>
    </cfRule>
  </conditionalFormatting>
  <conditionalFormatting sqref="CR45">
    <cfRule type="cellIs" dxfId="8875" priority="2816" operator="lessThan">
      <formula>$C$4</formula>
    </cfRule>
  </conditionalFormatting>
  <conditionalFormatting sqref="CR46">
    <cfRule type="cellIs" dxfId="8874" priority="2817" operator="lessThan">
      <formula>$C$4</formula>
    </cfRule>
  </conditionalFormatting>
  <conditionalFormatting sqref="CR46">
    <cfRule type="cellIs" dxfId="8873" priority="2818" operator="lessThan">
      <formula>$C$4</formula>
    </cfRule>
  </conditionalFormatting>
  <conditionalFormatting sqref="CR47">
    <cfRule type="cellIs" dxfId="8872" priority="2819" operator="lessThan">
      <formula>$C$4</formula>
    </cfRule>
  </conditionalFormatting>
  <conditionalFormatting sqref="CR47">
    <cfRule type="cellIs" dxfId="8871" priority="2820" operator="lessThan">
      <formula>$C$4</formula>
    </cfRule>
  </conditionalFormatting>
  <conditionalFormatting sqref="CR48">
    <cfRule type="cellIs" dxfId="8870" priority="2821" operator="lessThan">
      <formula>$C$4</formula>
    </cfRule>
  </conditionalFormatting>
  <conditionalFormatting sqref="CR48">
    <cfRule type="cellIs" dxfId="8869" priority="2822" operator="lessThan">
      <formula>$C$4</formula>
    </cfRule>
  </conditionalFormatting>
  <conditionalFormatting sqref="CR49">
    <cfRule type="cellIs" dxfId="8868" priority="2823" operator="lessThan">
      <formula>$C$4</formula>
    </cfRule>
  </conditionalFormatting>
  <conditionalFormatting sqref="CR49">
    <cfRule type="cellIs" dxfId="8867" priority="2824" operator="lessThan">
      <formula>$C$4</formula>
    </cfRule>
  </conditionalFormatting>
  <conditionalFormatting sqref="CR50">
    <cfRule type="cellIs" dxfId="8866" priority="2825" operator="lessThan">
      <formula>$C$4</formula>
    </cfRule>
  </conditionalFormatting>
  <conditionalFormatting sqref="CR50">
    <cfRule type="cellIs" dxfId="8865" priority="2826" operator="lessThan">
      <formula>$C$4</formula>
    </cfRule>
  </conditionalFormatting>
  <conditionalFormatting sqref="CR51">
    <cfRule type="cellIs" dxfId="8864" priority="2827" operator="lessThan">
      <formula>$C$4</formula>
    </cfRule>
  </conditionalFormatting>
  <conditionalFormatting sqref="CR51">
    <cfRule type="cellIs" dxfId="8863" priority="2828" operator="lessThan">
      <formula>$C$4</formula>
    </cfRule>
  </conditionalFormatting>
  <conditionalFormatting sqref="CR52">
    <cfRule type="cellIs" dxfId="8862" priority="2829" operator="lessThan">
      <formula>$C$4</formula>
    </cfRule>
  </conditionalFormatting>
  <conditionalFormatting sqref="CR52">
    <cfRule type="cellIs" dxfId="8861" priority="2830" operator="lessThan">
      <formula>$C$4</formula>
    </cfRule>
  </conditionalFormatting>
  <conditionalFormatting sqref="CR53">
    <cfRule type="cellIs" dxfId="8860" priority="2831" operator="lessThan">
      <formula>$C$4</formula>
    </cfRule>
  </conditionalFormatting>
  <conditionalFormatting sqref="CR53">
    <cfRule type="cellIs" dxfId="8859" priority="2832" operator="lessThan">
      <formula>$C$4</formula>
    </cfRule>
  </conditionalFormatting>
  <conditionalFormatting sqref="CR54">
    <cfRule type="cellIs" dxfId="8858" priority="2833" operator="lessThan">
      <formula>$C$4</formula>
    </cfRule>
  </conditionalFormatting>
  <conditionalFormatting sqref="CR54">
    <cfRule type="cellIs" dxfId="8857" priority="2834" operator="lessThan">
      <formula>$C$4</formula>
    </cfRule>
  </conditionalFormatting>
  <conditionalFormatting sqref="CR55">
    <cfRule type="cellIs" dxfId="8856" priority="2835" operator="lessThan">
      <formula>$C$4</formula>
    </cfRule>
  </conditionalFormatting>
  <conditionalFormatting sqref="CR55">
    <cfRule type="cellIs" dxfId="8855" priority="2836" operator="lessThan">
      <formula>$C$4</formula>
    </cfRule>
  </conditionalFormatting>
  <conditionalFormatting sqref="CR56">
    <cfRule type="cellIs" dxfId="8854" priority="2837" operator="lessThan">
      <formula>$C$4</formula>
    </cfRule>
  </conditionalFormatting>
  <conditionalFormatting sqref="CR56">
    <cfRule type="cellIs" dxfId="8853" priority="2838" operator="lessThan">
      <formula>$C$4</formula>
    </cfRule>
  </conditionalFormatting>
  <conditionalFormatting sqref="CR57">
    <cfRule type="cellIs" dxfId="8852" priority="2839" operator="lessThan">
      <formula>$C$4</formula>
    </cfRule>
  </conditionalFormatting>
  <conditionalFormatting sqref="CR57">
    <cfRule type="cellIs" dxfId="8851" priority="2840" operator="lessThan">
      <formula>$C$4</formula>
    </cfRule>
  </conditionalFormatting>
  <conditionalFormatting sqref="CR58">
    <cfRule type="cellIs" dxfId="8850" priority="2841" operator="lessThan">
      <formula>$C$4</formula>
    </cfRule>
  </conditionalFormatting>
  <conditionalFormatting sqref="CR58">
    <cfRule type="cellIs" dxfId="8849" priority="2842" operator="lessThan">
      <formula>$C$4</formula>
    </cfRule>
  </conditionalFormatting>
  <conditionalFormatting sqref="CR59">
    <cfRule type="cellIs" dxfId="8848" priority="2843" operator="lessThan">
      <formula>$C$4</formula>
    </cfRule>
  </conditionalFormatting>
  <conditionalFormatting sqref="CR59">
    <cfRule type="cellIs" dxfId="8847" priority="2844" operator="lessThan">
      <formula>$C$4</formula>
    </cfRule>
  </conditionalFormatting>
  <conditionalFormatting sqref="CR60">
    <cfRule type="cellIs" dxfId="8846" priority="2845" operator="lessThan">
      <formula>$C$4</formula>
    </cfRule>
  </conditionalFormatting>
  <conditionalFormatting sqref="CR60">
    <cfRule type="cellIs" dxfId="8845" priority="2846" operator="lessThan">
      <formula>$C$4</formula>
    </cfRule>
  </conditionalFormatting>
  <conditionalFormatting sqref="L11">
    <cfRule type="cellIs" dxfId="8844" priority="2847" operator="lessThan">
      <formula>$C$4</formula>
    </cfRule>
  </conditionalFormatting>
  <conditionalFormatting sqref="L11">
    <cfRule type="cellIs" dxfId="8843" priority="2848" operator="lessThan">
      <formula>$C$4</formula>
    </cfRule>
  </conditionalFormatting>
  <conditionalFormatting sqref="L12">
    <cfRule type="cellIs" dxfId="8842" priority="2849" operator="lessThan">
      <formula>$C$4</formula>
    </cfRule>
  </conditionalFormatting>
  <conditionalFormatting sqref="L12">
    <cfRule type="cellIs" dxfId="8841" priority="2850" operator="lessThan">
      <formula>$C$4</formula>
    </cfRule>
  </conditionalFormatting>
  <conditionalFormatting sqref="L13">
    <cfRule type="cellIs" dxfId="8840" priority="2851" operator="lessThan">
      <formula>$C$4</formula>
    </cfRule>
  </conditionalFormatting>
  <conditionalFormatting sqref="L13">
    <cfRule type="cellIs" dxfId="8839" priority="2852" operator="lessThan">
      <formula>$C$4</formula>
    </cfRule>
  </conditionalFormatting>
  <conditionalFormatting sqref="L14">
    <cfRule type="cellIs" dxfId="8838" priority="2853" operator="lessThan">
      <formula>$C$4</formula>
    </cfRule>
  </conditionalFormatting>
  <conditionalFormatting sqref="L14">
    <cfRule type="cellIs" dxfId="8837" priority="2854" operator="lessThan">
      <formula>$C$4</formula>
    </cfRule>
  </conditionalFormatting>
  <conditionalFormatting sqref="L15">
    <cfRule type="cellIs" dxfId="8836" priority="2855" operator="lessThan">
      <formula>$C$4</formula>
    </cfRule>
  </conditionalFormatting>
  <conditionalFormatting sqref="L15">
    <cfRule type="cellIs" dxfId="8835" priority="2856" operator="lessThan">
      <formula>$C$4</formula>
    </cfRule>
  </conditionalFormatting>
  <conditionalFormatting sqref="L16">
    <cfRule type="cellIs" dxfId="8834" priority="2857" operator="lessThan">
      <formula>$C$4</formula>
    </cfRule>
  </conditionalFormatting>
  <conditionalFormatting sqref="L16">
    <cfRule type="cellIs" dxfId="8833" priority="2858" operator="lessThan">
      <formula>$C$4</formula>
    </cfRule>
  </conditionalFormatting>
  <conditionalFormatting sqref="L17">
    <cfRule type="cellIs" dxfId="8832" priority="2859" operator="lessThan">
      <formula>$C$4</formula>
    </cfRule>
  </conditionalFormatting>
  <conditionalFormatting sqref="L17">
    <cfRule type="cellIs" dxfId="8831" priority="2860" operator="lessThan">
      <formula>$C$4</formula>
    </cfRule>
  </conditionalFormatting>
  <conditionalFormatting sqref="L18">
    <cfRule type="cellIs" dxfId="8830" priority="2861" operator="lessThan">
      <formula>$C$4</formula>
    </cfRule>
  </conditionalFormatting>
  <conditionalFormatting sqref="L18">
    <cfRule type="cellIs" dxfId="8829" priority="2862" operator="lessThan">
      <formula>$C$4</formula>
    </cfRule>
  </conditionalFormatting>
  <conditionalFormatting sqref="L19">
    <cfRule type="cellIs" dxfId="8828" priority="2863" operator="lessThan">
      <formula>$C$4</formula>
    </cfRule>
  </conditionalFormatting>
  <conditionalFormatting sqref="L19">
    <cfRule type="cellIs" dxfId="8827" priority="2864" operator="lessThan">
      <formula>$C$4</formula>
    </cfRule>
  </conditionalFormatting>
  <conditionalFormatting sqref="L20">
    <cfRule type="cellIs" dxfId="8826" priority="2865" operator="lessThan">
      <formula>$C$4</formula>
    </cfRule>
  </conditionalFormatting>
  <conditionalFormatting sqref="L20">
    <cfRule type="cellIs" dxfId="8825" priority="2866" operator="lessThan">
      <formula>$C$4</formula>
    </cfRule>
  </conditionalFormatting>
  <conditionalFormatting sqref="L21">
    <cfRule type="cellIs" dxfId="8824" priority="2867" operator="lessThan">
      <formula>$C$4</formula>
    </cfRule>
  </conditionalFormatting>
  <conditionalFormatting sqref="L21">
    <cfRule type="cellIs" dxfId="8823" priority="2868" operator="lessThan">
      <formula>$C$4</formula>
    </cfRule>
  </conditionalFormatting>
  <conditionalFormatting sqref="L22">
    <cfRule type="cellIs" dxfId="8822" priority="2869" operator="lessThan">
      <formula>$C$4</formula>
    </cfRule>
  </conditionalFormatting>
  <conditionalFormatting sqref="L22">
    <cfRule type="cellIs" dxfId="8821" priority="2870" operator="lessThan">
      <formula>$C$4</formula>
    </cfRule>
  </conditionalFormatting>
  <conditionalFormatting sqref="L23">
    <cfRule type="cellIs" dxfId="8820" priority="2871" operator="lessThan">
      <formula>$C$4</formula>
    </cfRule>
  </conditionalFormatting>
  <conditionalFormatting sqref="L23">
    <cfRule type="cellIs" dxfId="8819" priority="2872" operator="lessThan">
      <formula>$C$4</formula>
    </cfRule>
  </conditionalFormatting>
  <conditionalFormatting sqref="L24">
    <cfRule type="cellIs" dxfId="8818" priority="2873" operator="lessThan">
      <formula>$C$4</formula>
    </cfRule>
  </conditionalFormatting>
  <conditionalFormatting sqref="L24">
    <cfRule type="cellIs" dxfId="8817" priority="2874" operator="lessThan">
      <formula>$C$4</formula>
    </cfRule>
  </conditionalFormatting>
  <conditionalFormatting sqref="L25">
    <cfRule type="cellIs" dxfId="8816" priority="2875" operator="lessThan">
      <formula>$C$4</formula>
    </cfRule>
  </conditionalFormatting>
  <conditionalFormatting sqref="L25">
    <cfRule type="cellIs" dxfId="8815" priority="2876" operator="lessThan">
      <formula>$C$4</formula>
    </cfRule>
  </conditionalFormatting>
  <conditionalFormatting sqref="L26">
    <cfRule type="cellIs" dxfId="8814" priority="2877" operator="lessThan">
      <formula>$C$4</formula>
    </cfRule>
  </conditionalFormatting>
  <conditionalFormatting sqref="L26">
    <cfRule type="cellIs" dxfId="8813" priority="2878" operator="lessThan">
      <formula>$C$4</formula>
    </cfRule>
  </conditionalFormatting>
  <conditionalFormatting sqref="L27">
    <cfRule type="cellIs" dxfId="8812" priority="2879" operator="lessThan">
      <formula>$C$4</formula>
    </cfRule>
  </conditionalFormatting>
  <conditionalFormatting sqref="L27">
    <cfRule type="cellIs" dxfId="8811" priority="2880" operator="lessThan">
      <formula>$C$4</formula>
    </cfRule>
  </conditionalFormatting>
  <conditionalFormatting sqref="L28">
    <cfRule type="cellIs" dxfId="8810" priority="2881" operator="lessThan">
      <formula>$C$4</formula>
    </cfRule>
  </conditionalFormatting>
  <conditionalFormatting sqref="L28">
    <cfRule type="cellIs" dxfId="8809" priority="2882" operator="lessThan">
      <formula>$C$4</formula>
    </cfRule>
  </conditionalFormatting>
  <conditionalFormatting sqref="L29">
    <cfRule type="cellIs" dxfId="8808" priority="2883" operator="lessThan">
      <formula>$C$4</formula>
    </cfRule>
  </conditionalFormatting>
  <conditionalFormatting sqref="L29">
    <cfRule type="cellIs" dxfId="8807" priority="2884" operator="lessThan">
      <formula>$C$4</formula>
    </cfRule>
  </conditionalFormatting>
  <conditionalFormatting sqref="L30">
    <cfRule type="cellIs" dxfId="8806" priority="2885" operator="lessThan">
      <formula>$C$4</formula>
    </cfRule>
  </conditionalFormatting>
  <conditionalFormatting sqref="L30">
    <cfRule type="cellIs" dxfId="8805" priority="2886" operator="lessThan">
      <formula>$C$4</formula>
    </cfRule>
  </conditionalFormatting>
  <conditionalFormatting sqref="L31">
    <cfRule type="cellIs" dxfId="8804" priority="2887" operator="lessThan">
      <formula>$C$4</formula>
    </cfRule>
  </conditionalFormatting>
  <conditionalFormatting sqref="L31">
    <cfRule type="cellIs" dxfId="8803" priority="2888" operator="lessThan">
      <formula>$C$4</formula>
    </cfRule>
  </conditionalFormatting>
  <conditionalFormatting sqref="L32">
    <cfRule type="cellIs" dxfId="8802" priority="2889" operator="lessThan">
      <formula>$C$4</formula>
    </cfRule>
  </conditionalFormatting>
  <conditionalFormatting sqref="L32">
    <cfRule type="cellIs" dxfId="8801" priority="2890" operator="lessThan">
      <formula>$C$4</formula>
    </cfRule>
  </conditionalFormatting>
  <conditionalFormatting sqref="L33">
    <cfRule type="cellIs" dxfId="8800" priority="2891" operator="lessThan">
      <formula>$C$4</formula>
    </cfRule>
  </conditionalFormatting>
  <conditionalFormatting sqref="L33">
    <cfRule type="cellIs" dxfId="8799" priority="2892" operator="lessThan">
      <formula>$C$4</formula>
    </cfRule>
  </conditionalFormatting>
  <conditionalFormatting sqref="L34">
    <cfRule type="cellIs" dxfId="8798" priority="2893" operator="lessThan">
      <formula>$C$4</formula>
    </cfRule>
  </conditionalFormatting>
  <conditionalFormatting sqref="L34">
    <cfRule type="cellIs" dxfId="8797" priority="2894" operator="lessThan">
      <formula>$C$4</formula>
    </cfRule>
  </conditionalFormatting>
  <conditionalFormatting sqref="L35">
    <cfRule type="cellIs" dxfId="8796" priority="2895" operator="lessThan">
      <formula>$C$4</formula>
    </cfRule>
  </conditionalFormatting>
  <conditionalFormatting sqref="L35">
    <cfRule type="cellIs" dxfId="8795" priority="2896" operator="lessThan">
      <formula>$C$4</formula>
    </cfRule>
  </conditionalFormatting>
  <conditionalFormatting sqref="L36">
    <cfRule type="cellIs" dxfId="8794" priority="2897" operator="lessThan">
      <formula>$C$4</formula>
    </cfRule>
  </conditionalFormatting>
  <conditionalFormatting sqref="L36">
    <cfRule type="cellIs" dxfId="8793" priority="2898" operator="lessThan">
      <formula>$C$4</formula>
    </cfRule>
  </conditionalFormatting>
  <conditionalFormatting sqref="L37">
    <cfRule type="cellIs" dxfId="8792" priority="2899" operator="lessThan">
      <formula>$C$4</formula>
    </cfRule>
  </conditionalFormatting>
  <conditionalFormatting sqref="L37">
    <cfRule type="cellIs" dxfId="8791" priority="2900" operator="lessThan">
      <formula>$C$4</formula>
    </cfRule>
  </conditionalFormatting>
  <conditionalFormatting sqref="L38">
    <cfRule type="cellIs" dxfId="8790" priority="2901" operator="lessThan">
      <formula>$C$4</formula>
    </cfRule>
  </conditionalFormatting>
  <conditionalFormatting sqref="L38">
    <cfRule type="cellIs" dxfId="8789" priority="2902" operator="lessThan">
      <formula>$C$4</formula>
    </cfRule>
  </conditionalFormatting>
  <conditionalFormatting sqref="L39">
    <cfRule type="cellIs" dxfId="8788" priority="2903" operator="lessThan">
      <formula>$C$4</formula>
    </cfRule>
  </conditionalFormatting>
  <conditionalFormatting sqref="L39">
    <cfRule type="cellIs" dxfId="8787" priority="2904" operator="lessThan">
      <formula>$C$4</formula>
    </cfRule>
  </conditionalFormatting>
  <conditionalFormatting sqref="L40">
    <cfRule type="cellIs" dxfId="8786" priority="2905" operator="lessThan">
      <formula>$C$4</formula>
    </cfRule>
  </conditionalFormatting>
  <conditionalFormatting sqref="L40">
    <cfRule type="cellIs" dxfId="8785" priority="2906" operator="lessThan">
      <formula>$C$4</formula>
    </cfRule>
  </conditionalFormatting>
  <conditionalFormatting sqref="L41">
    <cfRule type="cellIs" dxfId="8784" priority="2907" operator="lessThan">
      <formula>$C$4</formula>
    </cfRule>
  </conditionalFormatting>
  <conditionalFormatting sqref="L41">
    <cfRule type="cellIs" dxfId="8783" priority="2908" operator="lessThan">
      <formula>$C$4</formula>
    </cfRule>
  </conditionalFormatting>
  <conditionalFormatting sqref="L42">
    <cfRule type="cellIs" dxfId="8782" priority="2909" operator="lessThan">
      <formula>$C$4</formula>
    </cfRule>
  </conditionalFormatting>
  <conditionalFormatting sqref="L42">
    <cfRule type="cellIs" dxfId="8781" priority="2910" operator="lessThan">
      <formula>$C$4</formula>
    </cfRule>
  </conditionalFormatting>
  <conditionalFormatting sqref="L43">
    <cfRule type="cellIs" dxfId="8780" priority="2911" operator="lessThan">
      <formula>$C$4</formula>
    </cfRule>
  </conditionalFormatting>
  <conditionalFormatting sqref="L43">
    <cfRule type="cellIs" dxfId="8779" priority="2912" operator="lessThan">
      <formula>$C$4</formula>
    </cfRule>
  </conditionalFormatting>
  <conditionalFormatting sqref="L44">
    <cfRule type="cellIs" dxfId="8778" priority="2913" operator="lessThan">
      <formula>$C$4</formula>
    </cfRule>
  </conditionalFormatting>
  <conditionalFormatting sqref="L44">
    <cfRule type="cellIs" dxfId="8777" priority="2914" operator="lessThan">
      <formula>$C$4</formula>
    </cfRule>
  </conditionalFormatting>
  <conditionalFormatting sqref="L45">
    <cfRule type="cellIs" dxfId="8776" priority="2915" operator="lessThan">
      <formula>$C$4</formula>
    </cfRule>
  </conditionalFormatting>
  <conditionalFormatting sqref="L45">
    <cfRule type="cellIs" dxfId="8775" priority="2916" operator="lessThan">
      <formula>$C$4</formula>
    </cfRule>
  </conditionalFormatting>
  <conditionalFormatting sqref="L46">
    <cfRule type="cellIs" dxfId="8774" priority="2917" operator="lessThan">
      <formula>$C$4</formula>
    </cfRule>
  </conditionalFormatting>
  <conditionalFormatting sqref="L46">
    <cfRule type="cellIs" dxfId="8773" priority="2918" operator="lessThan">
      <formula>$C$4</formula>
    </cfRule>
  </conditionalFormatting>
  <conditionalFormatting sqref="L47">
    <cfRule type="cellIs" dxfId="8772" priority="2919" operator="lessThan">
      <formula>$C$4</formula>
    </cfRule>
  </conditionalFormatting>
  <conditionalFormatting sqref="L47">
    <cfRule type="cellIs" dxfId="8771" priority="2920" operator="lessThan">
      <formula>$C$4</formula>
    </cfRule>
  </conditionalFormatting>
  <conditionalFormatting sqref="L48">
    <cfRule type="cellIs" dxfId="8770" priority="2921" operator="lessThan">
      <formula>$C$4</formula>
    </cfRule>
  </conditionalFormatting>
  <conditionalFormatting sqref="L48">
    <cfRule type="cellIs" dxfId="8769" priority="2922" operator="lessThan">
      <formula>$C$4</formula>
    </cfRule>
  </conditionalFormatting>
  <conditionalFormatting sqref="L49">
    <cfRule type="cellIs" dxfId="8768" priority="2923" operator="lessThan">
      <formula>$C$4</formula>
    </cfRule>
  </conditionalFormatting>
  <conditionalFormatting sqref="L49">
    <cfRule type="cellIs" dxfId="8767" priority="2924" operator="lessThan">
      <formula>$C$4</formula>
    </cfRule>
  </conditionalFormatting>
  <conditionalFormatting sqref="L50">
    <cfRule type="cellIs" dxfId="8766" priority="2925" operator="lessThan">
      <formula>$C$4</formula>
    </cfRule>
  </conditionalFormatting>
  <conditionalFormatting sqref="L50">
    <cfRule type="cellIs" dxfId="8765" priority="2926" operator="lessThan">
      <formula>$C$4</formula>
    </cfRule>
  </conditionalFormatting>
  <conditionalFormatting sqref="L51">
    <cfRule type="cellIs" dxfId="8764" priority="2927" operator="lessThan">
      <formula>$C$4</formula>
    </cfRule>
  </conditionalFormatting>
  <conditionalFormatting sqref="L51">
    <cfRule type="cellIs" dxfId="8763" priority="2928" operator="lessThan">
      <formula>$C$4</formula>
    </cfRule>
  </conditionalFormatting>
  <conditionalFormatting sqref="L52">
    <cfRule type="cellIs" dxfId="8762" priority="2929" operator="lessThan">
      <formula>$C$4</formula>
    </cfRule>
  </conditionalFormatting>
  <conditionalFormatting sqref="L52">
    <cfRule type="cellIs" dxfId="8761" priority="2930" operator="lessThan">
      <formula>$C$4</formula>
    </cfRule>
  </conditionalFormatting>
  <conditionalFormatting sqref="L53">
    <cfRule type="cellIs" dxfId="8760" priority="2931" operator="lessThan">
      <formula>$C$4</formula>
    </cfRule>
  </conditionalFormatting>
  <conditionalFormatting sqref="L53">
    <cfRule type="cellIs" dxfId="8759" priority="2932" operator="lessThan">
      <formula>$C$4</formula>
    </cfRule>
  </conditionalFormatting>
  <conditionalFormatting sqref="L54">
    <cfRule type="cellIs" dxfId="8758" priority="2933" operator="lessThan">
      <formula>$C$4</formula>
    </cfRule>
  </conditionalFormatting>
  <conditionalFormatting sqref="L54">
    <cfRule type="cellIs" dxfId="8757" priority="2934" operator="lessThan">
      <formula>$C$4</formula>
    </cfRule>
  </conditionalFormatting>
  <conditionalFormatting sqref="L55">
    <cfRule type="cellIs" dxfId="8756" priority="2935" operator="lessThan">
      <formula>$C$4</formula>
    </cfRule>
  </conditionalFormatting>
  <conditionalFormatting sqref="L55">
    <cfRule type="cellIs" dxfId="8755" priority="2936" operator="lessThan">
      <formula>$C$4</formula>
    </cfRule>
  </conditionalFormatting>
  <conditionalFormatting sqref="L56">
    <cfRule type="cellIs" dxfId="8754" priority="2937" operator="lessThan">
      <formula>$C$4</formula>
    </cfRule>
  </conditionalFormatting>
  <conditionalFormatting sqref="L56">
    <cfRule type="cellIs" dxfId="8753" priority="2938" operator="lessThan">
      <formula>$C$4</formula>
    </cfRule>
  </conditionalFormatting>
  <conditionalFormatting sqref="L57">
    <cfRule type="cellIs" dxfId="8752" priority="2939" operator="lessThan">
      <formula>$C$4</formula>
    </cfRule>
  </conditionalFormatting>
  <conditionalFormatting sqref="L57">
    <cfRule type="cellIs" dxfId="8751" priority="2940" operator="lessThan">
      <formula>$C$4</formula>
    </cfRule>
  </conditionalFormatting>
  <conditionalFormatting sqref="L58">
    <cfRule type="cellIs" dxfId="8750" priority="2941" operator="lessThan">
      <formula>$C$4</formula>
    </cfRule>
  </conditionalFormatting>
  <conditionalFormatting sqref="L58">
    <cfRule type="cellIs" dxfId="8749" priority="2942" operator="lessThan">
      <formula>$C$4</formula>
    </cfRule>
  </conditionalFormatting>
  <conditionalFormatting sqref="L59">
    <cfRule type="cellIs" dxfId="8748" priority="2943" operator="lessThan">
      <formula>$C$4</formula>
    </cfRule>
  </conditionalFormatting>
  <conditionalFormatting sqref="L59">
    <cfRule type="cellIs" dxfId="8747" priority="2944" operator="lessThan">
      <formula>$C$4</formula>
    </cfRule>
  </conditionalFormatting>
  <conditionalFormatting sqref="L60">
    <cfRule type="cellIs" dxfId="8746" priority="2945" operator="lessThan">
      <formula>$C$4</formula>
    </cfRule>
  </conditionalFormatting>
  <conditionalFormatting sqref="L60">
    <cfRule type="cellIs" dxfId="8745" priority="2946" operator="lessThan">
      <formula>$C$4</formula>
    </cfRule>
  </conditionalFormatting>
  <conditionalFormatting sqref="M11">
    <cfRule type="cellIs" dxfId="8744" priority="2947" operator="lessThan">
      <formula>$C$4</formula>
    </cfRule>
  </conditionalFormatting>
  <conditionalFormatting sqref="M11">
    <cfRule type="cellIs" dxfId="8743" priority="2948" operator="lessThan">
      <formula>$C$4</formula>
    </cfRule>
  </conditionalFormatting>
  <conditionalFormatting sqref="M12">
    <cfRule type="cellIs" dxfId="8742" priority="2949" operator="lessThan">
      <formula>$C$4</formula>
    </cfRule>
  </conditionalFormatting>
  <conditionalFormatting sqref="M12">
    <cfRule type="cellIs" dxfId="8741" priority="2950" operator="lessThan">
      <formula>$C$4</formula>
    </cfRule>
  </conditionalFormatting>
  <conditionalFormatting sqref="M13">
    <cfRule type="cellIs" dxfId="8740" priority="2951" operator="lessThan">
      <formula>$C$4</formula>
    </cfRule>
  </conditionalFormatting>
  <conditionalFormatting sqref="M13">
    <cfRule type="cellIs" dxfId="8739" priority="2952" operator="lessThan">
      <formula>$C$4</formula>
    </cfRule>
  </conditionalFormatting>
  <conditionalFormatting sqref="M14">
    <cfRule type="cellIs" dxfId="8738" priority="2953" operator="lessThan">
      <formula>$C$4</formula>
    </cfRule>
  </conditionalFormatting>
  <conditionalFormatting sqref="M14">
    <cfRule type="cellIs" dxfId="8737" priority="2954" operator="lessThan">
      <formula>$C$4</formula>
    </cfRule>
  </conditionalFormatting>
  <conditionalFormatting sqref="M15">
    <cfRule type="cellIs" dxfId="8736" priority="2955" operator="lessThan">
      <formula>$C$4</formula>
    </cfRule>
  </conditionalFormatting>
  <conditionalFormatting sqref="M15">
    <cfRule type="cellIs" dxfId="8735" priority="2956" operator="lessThan">
      <formula>$C$4</formula>
    </cfRule>
  </conditionalFormatting>
  <conditionalFormatting sqref="M16">
    <cfRule type="cellIs" dxfId="8734" priority="2957" operator="lessThan">
      <formula>$C$4</formula>
    </cfRule>
  </conditionalFormatting>
  <conditionalFormatting sqref="M16">
    <cfRule type="cellIs" dxfId="8733" priority="2958" operator="lessThan">
      <formula>$C$4</formula>
    </cfRule>
  </conditionalFormatting>
  <conditionalFormatting sqref="M17">
    <cfRule type="cellIs" dxfId="8732" priority="2959" operator="lessThan">
      <formula>$C$4</formula>
    </cfRule>
  </conditionalFormatting>
  <conditionalFormatting sqref="M17">
    <cfRule type="cellIs" dxfId="8731" priority="2960" operator="lessThan">
      <formula>$C$4</formula>
    </cfRule>
  </conditionalFormatting>
  <conditionalFormatting sqref="M18">
    <cfRule type="cellIs" dxfId="8730" priority="2961" operator="lessThan">
      <formula>$C$4</formula>
    </cfRule>
  </conditionalFormatting>
  <conditionalFormatting sqref="M18">
    <cfRule type="cellIs" dxfId="8729" priority="2962" operator="lessThan">
      <formula>$C$4</formula>
    </cfRule>
  </conditionalFormatting>
  <conditionalFormatting sqref="M19">
    <cfRule type="cellIs" dxfId="8728" priority="2963" operator="lessThan">
      <formula>$C$4</formula>
    </cfRule>
  </conditionalFormatting>
  <conditionalFormatting sqref="M19">
    <cfRule type="cellIs" dxfId="8727" priority="2964" operator="lessThan">
      <formula>$C$4</formula>
    </cfRule>
  </conditionalFormatting>
  <conditionalFormatting sqref="M20">
    <cfRule type="cellIs" dxfId="8726" priority="2965" operator="lessThan">
      <formula>$C$4</formula>
    </cfRule>
  </conditionalFormatting>
  <conditionalFormatting sqref="M20">
    <cfRule type="cellIs" dxfId="8725" priority="2966" operator="lessThan">
      <formula>$C$4</formula>
    </cfRule>
  </conditionalFormatting>
  <conditionalFormatting sqref="M21">
    <cfRule type="cellIs" dxfId="8724" priority="2967" operator="lessThan">
      <formula>$C$4</formula>
    </cfRule>
  </conditionalFormatting>
  <conditionalFormatting sqref="M21">
    <cfRule type="cellIs" dxfId="8723" priority="2968" operator="lessThan">
      <formula>$C$4</formula>
    </cfRule>
  </conditionalFormatting>
  <conditionalFormatting sqref="M22">
    <cfRule type="cellIs" dxfId="8722" priority="2969" operator="lessThan">
      <formula>$C$4</formula>
    </cfRule>
  </conditionalFormatting>
  <conditionalFormatting sqref="M22">
    <cfRule type="cellIs" dxfId="8721" priority="2970" operator="lessThan">
      <formula>$C$4</formula>
    </cfRule>
  </conditionalFormatting>
  <conditionalFormatting sqref="M23">
    <cfRule type="cellIs" dxfId="8720" priority="2971" operator="lessThan">
      <formula>$C$4</formula>
    </cfRule>
  </conditionalFormatting>
  <conditionalFormatting sqref="M23">
    <cfRule type="cellIs" dxfId="8719" priority="2972" operator="lessThan">
      <formula>$C$4</formula>
    </cfRule>
  </conditionalFormatting>
  <conditionalFormatting sqref="M24">
    <cfRule type="cellIs" dxfId="8718" priority="2973" operator="lessThan">
      <formula>$C$4</formula>
    </cfRule>
  </conditionalFormatting>
  <conditionalFormatting sqref="M24">
    <cfRule type="cellIs" dxfId="8717" priority="2974" operator="lessThan">
      <formula>$C$4</formula>
    </cfRule>
  </conditionalFormatting>
  <conditionalFormatting sqref="M25">
    <cfRule type="cellIs" dxfId="8716" priority="2975" operator="lessThan">
      <formula>$C$4</formula>
    </cfRule>
  </conditionalFormatting>
  <conditionalFormatting sqref="M25">
    <cfRule type="cellIs" dxfId="8715" priority="2976" operator="lessThan">
      <formula>$C$4</formula>
    </cfRule>
  </conditionalFormatting>
  <conditionalFormatting sqref="M26">
    <cfRule type="cellIs" dxfId="8714" priority="2977" operator="lessThan">
      <formula>$C$4</formula>
    </cfRule>
  </conditionalFormatting>
  <conditionalFormatting sqref="M26">
    <cfRule type="cellIs" dxfId="8713" priority="2978" operator="lessThan">
      <formula>$C$4</formula>
    </cfRule>
  </conditionalFormatting>
  <conditionalFormatting sqref="M27">
    <cfRule type="cellIs" dxfId="8712" priority="2979" operator="lessThan">
      <formula>$C$4</formula>
    </cfRule>
  </conditionalFormatting>
  <conditionalFormatting sqref="M27">
    <cfRule type="cellIs" dxfId="8711" priority="2980" operator="lessThan">
      <formula>$C$4</formula>
    </cfRule>
  </conditionalFormatting>
  <conditionalFormatting sqref="M28">
    <cfRule type="cellIs" dxfId="8710" priority="2981" operator="lessThan">
      <formula>$C$4</formula>
    </cfRule>
  </conditionalFormatting>
  <conditionalFormatting sqref="M28">
    <cfRule type="cellIs" dxfId="8709" priority="2982" operator="lessThan">
      <formula>$C$4</formula>
    </cfRule>
  </conditionalFormatting>
  <conditionalFormatting sqref="M29">
    <cfRule type="cellIs" dxfId="8708" priority="2983" operator="lessThan">
      <formula>$C$4</formula>
    </cfRule>
  </conditionalFormatting>
  <conditionalFormatting sqref="M29">
    <cfRule type="cellIs" dxfId="8707" priority="2984" operator="lessThan">
      <formula>$C$4</formula>
    </cfRule>
  </conditionalFormatting>
  <conditionalFormatting sqref="M30">
    <cfRule type="cellIs" dxfId="8706" priority="2985" operator="lessThan">
      <formula>$C$4</formula>
    </cfRule>
  </conditionalFormatting>
  <conditionalFormatting sqref="M30">
    <cfRule type="cellIs" dxfId="8705" priority="2986" operator="lessThan">
      <formula>$C$4</formula>
    </cfRule>
  </conditionalFormatting>
  <conditionalFormatting sqref="M31">
    <cfRule type="cellIs" dxfId="8704" priority="2987" operator="lessThan">
      <formula>$C$4</formula>
    </cfRule>
  </conditionalFormatting>
  <conditionalFormatting sqref="M31">
    <cfRule type="cellIs" dxfId="8703" priority="2988" operator="lessThan">
      <formula>$C$4</formula>
    </cfRule>
  </conditionalFormatting>
  <conditionalFormatting sqref="M32">
    <cfRule type="cellIs" dxfId="8702" priority="2989" operator="lessThan">
      <formula>$C$4</formula>
    </cfRule>
  </conditionalFormatting>
  <conditionalFormatting sqref="M32">
    <cfRule type="cellIs" dxfId="8701" priority="2990" operator="lessThan">
      <formula>$C$4</formula>
    </cfRule>
  </conditionalFormatting>
  <conditionalFormatting sqref="M33">
    <cfRule type="cellIs" dxfId="8700" priority="2991" operator="lessThan">
      <formula>$C$4</formula>
    </cfRule>
  </conditionalFormatting>
  <conditionalFormatting sqref="M33">
    <cfRule type="cellIs" dxfId="8699" priority="2992" operator="lessThan">
      <formula>$C$4</formula>
    </cfRule>
  </conditionalFormatting>
  <conditionalFormatting sqref="M34">
    <cfRule type="cellIs" dxfId="8698" priority="2993" operator="lessThan">
      <formula>$C$4</formula>
    </cfRule>
  </conditionalFormatting>
  <conditionalFormatting sqref="M34">
    <cfRule type="cellIs" dxfId="8697" priority="2994" operator="lessThan">
      <formula>$C$4</formula>
    </cfRule>
  </conditionalFormatting>
  <conditionalFormatting sqref="M35">
    <cfRule type="cellIs" dxfId="8696" priority="2995" operator="lessThan">
      <formula>$C$4</formula>
    </cfRule>
  </conditionalFormatting>
  <conditionalFormatting sqref="M35">
    <cfRule type="cellIs" dxfId="8695" priority="2996" operator="lessThan">
      <formula>$C$4</formula>
    </cfRule>
  </conditionalFormatting>
  <conditionalFormatting sqref="M36">
    <cfRule type="cellIs" dxfId="8694" priority="2997" operator="lessThan">
      <formula>$C$4</formula>
    </cfRule>
  </conditionalFormatting>
  <conditionalFormatting sqref="M36">
    <cfRule type="cellIs" dxfId="8693" priority="2998" operator="lessThan">
      <formula>$C$4</formula>
    </cfRule>
  </conditionalFormatting>
  <conditionalFormatting sqref="M37">
    <cfRule type="cellIs" dxfId="8692" priority="2999" operator="lessThan">
      <formula>$C$4</formula>
    </cfRule>
  </conditionalFormatting>
  <conditionalFormatting sqref="M37">
    <cfRule type="cellIs" dxfId="8691" priority="3000" operator="lessThan">
      <formula>$C$4</formula>
    </cfRule>
  </conditionalFormatting>
  <conditionalFormatting sqref="M38">
    <cfRule type="cellIs" dxfId="8690" priority="3001" operator="lessThan">
      <formula>$C$4</formula>
    </cfRule>
  </conditionalFormatting>
  <conditionalFormatting sqref="M38">
    <cfRule type="cellIs" dxfId="8689" priority="3002" operator="lessThan">
      <formula>$C$4</formula>
    </cfRule>
  </conditionalFormatting>
  <conditionalFormatting sqref="M39">
    <cfRule type="cellIs" dxfId="8688" priority="3003" operator="lessThan">
      <formula>$C$4</formula>
    </cfRule>
  </conditionalFormatting>
  <conditionalFormatting sqref="M39">
    <cfRule type="cellIs" dxfId="8687" priority="3004" operator="lessThan">
      <formula>$C$4</formula>
    </cfRule>
  </conditionalFormatting>
  <conditionalFormatting sqref="M40">
    <cfRule type="cellIs" dxfId="8686" priority="3005" operator="lessThan">
      <formula>$C$4</formula>
    </cfRule>
  </conditionalFormatting>
  <conditionalFormatting sqref="M40">
    <cfRule type="cellIs" dxfId="8685" priority="3006" operator="lessThan">
      <formula>$C$4</formula>
    </cfRule>
  </conditionalFormatting>
  <conditionalFormatting sqref="M41">
    <cfRule type="cellIs" dxfId="8684" priority="3007" operator="lessThan">
      <formula>$C$4</formula>
    </cfRule>
  </conditionalFormatting>
  <conditionalFormatting sqref="M41">
    <cfRule type="cellIs" dxfId="8683" priority="3008" operator="lessThan">
      <formula>$C$4</formula>
    </cfRule>
  </conditionalFormatting>
  <conditionalFormatting sqref="M42">
    <cfRule type="cellIs" dxfId="8682" priority="3009" operator="lessThan">
      <formula>$C$4</formula>
    </cfRule>
  </conditionalFormatting>
  <conditionalFormatting sqref="M42">
    <cfRule type="cellIs" dxfId="8681" priority="3010" operator="lessThan">
      <formula>$C$4</formula>
    </cfRule>
  </conditionalFormatting>
  <conditionalFormatting sqref="M43">
    <cfRule type="cellIs" dxfId="8680" priority="3011" operator="lessThan">
      <formula>$C$4</formula>
    </cfRule>
  </conditionalFormatting>
  <conditionalFormatting sqref="M43">
    <cfRule type="cellIs" dxfId="8679" priority="3012" operator="lessThan">
      <formula>$C$4</formula>
    </cfRule>
  </conditionalFormatting>
  <conditionalFormatting sqref="M44">
    <cfRule type="cellIs" dxfId="8678" priority="3013" operator="lessThan">
      <formula>$C$4</formula>
    </cfRule>
  </conditionalFormatting>
  <conditionalFormatting sqref="M44">
    <cfRule type="cellIs" dxfId="8677" priority="3014" operator="lessThan">
      <formula>$C$4</formula>
    </cfRule>
  </conditionalFormatting>
  <conditionalFormatting sqref="M45">
    <cfRule type="cellIs" dxfId="8676" priority="3015" operator="lessThan">
      <formula>$C$4</formula>
    </cfRule>
  </conditionalFormatting>
  <conditionalFormatting sqref="M45">
    <cfRule type="cellIs" dxfId="8675" priority="3016" operator="lessThan">
      <formula>$C$4</formula>
    </cfRule>
  </conditionalFormatting>
  <conditionalFormatting sqref="M46">
    <cfRule type="cellIs" dxfId="8674" priority="3017" operator="lessThan">
      <formula>$C$4</formula>
    </cfRule>
  </conditionalFormatting>
  <conditionalFormatting sqref="M46">
    <cfRule type="cellIs" dxfId="8673" priority="3018" operator="lessThan">
      <formula>$C$4</formula>
    </cfRule>
  </conditionalFormatting>
  <conditionalFormatting sqref="M47">
    <cfRule type="cellIs" dxfId="8672" priority="3019" operator="lessThan">
      <formula>$C$4</formula>
    </cfRule>
  </conditionalFormatting>
  <conditionalFormatting sqref="M47">
    <cfRule type="cellIs" dxfId="8671" priority="3020" operator="lessThan">
      <formula>$C$4</formula>
    </cfRule>
  </conditionalFormatting>
  <conditionalFormatting sqref="M48">
    <cfRule type="cellIs" dxfId="8670" priority="3021" operator="lessThan">
      <formula>$C$4</formula>
    </cfRule>
  </conditionalFormatting>
  <conditionalFormatting sqref="M48">
    <cfRule type="cellIs" dxfId="8669" priority="3022" operator="lessThan">
      <formula>$C$4</formula>
    </cfRule>
  </conditionalFormatting>
  <conditionalFormatting sqref="M49">
    <cfRule type="cellIs" dxfId="8668" priority="3023" operator="lessThan">
      <formula>$C$4</formula>
    </cfRule>
  </conditionalFormatting>
  <conditionalFormatting sqref="M49">
    <cfRule type="cellIs" dxfId="8667" priority="3024" operator="lessThan">
      <formula>$C$4</formula>
    </cfRule>
  </conditionalFormatting>
  <conditionalFormatting sqref="M50">
    <cfRule type="cellIs" dxfId="8666" priority="3025" operator="lessThan">
      <formula>$C$4</formula>
    </cfRule>
  </conditionalFormatting>
  <conditionalFormatting sqref="M50">
    <cfRule type="cellIs" dxfId="8665" priority="3026" operator="lessThan">
      <formula>$C$4</formula>
    </cfRule>
  </conditionalFormatting>
  <conditionalFormatting sqref="M51">
    <cfRule type="cellIs" dxfId="8664" priority="3027" operator="lessThan">
      <formula>$C$4</formula>
    </cfRule>
  </conditionalFormatting>
  <conditionalFormatting sqref="M51">
    <cfRule type="cellIs" dxfId="8663" priority="3028" operator="lessThan">
      <formula>$C$4</formula>
    </cfRule>
  </conditionalFormatting>
  <conditionalFormatting sqref="M52">
    <cfRule type="cellIs" dxfId="8662" priority="3029" operator="lessThan">
      <formula>$C$4</formula>
    </cfRule>
  </conditionalFormatting>
  <conditionalFormatting sqref="M52">
    <cfRule type="cellIs" dxfId="8661" priority="3030" operator="lessThan">
      <formula>$C$4</formula>
    </cfRule>
  </conditionalFormatting>
  <conditionalFormatting sqref="M53">
    <cfRule type="cellIs" dxfId="8660" priority="3031" operator="lessThan">
      <formula>$C$4</formula>
    </cfRule>
  </conditionalFormatting>
  <conditionalFormatting sqref="M53">
    <cfRule type="cellIs" dxfId="8659" priority="3032" operator="lessThan">
      <formula>$C$4</formula>
    </cfRule>
  </conditionalFormatting>
  <conditionalFormatting sqref="M54">
    <cfRule type="cellIs" dxfId="8658" priority="3033" operator="lessThan">
      <formula>$C$4</formula>
    </cfRule>
  </conditionalFormatting>
  <conditionalFormatting sqref="M54">
    <cfRule type="cellIs" dxfId="8657" priority="3034" operator="lessThan">
      <formula>$C$4</formula>
    </cfRule>
  </conditionalFormatting>
  <conditionalFormatting sqref="M55">
    <cfRule type="cellIs" dxfId="8656" priority="3035" operator="lessThan">
      <formula>$C$4</formula>
    </cfRule>
  </conditionalFormatting>
  <conditionalFormatting sqref="M55">
    <cfRule type="cellIs" dxfId="8655" priority="3036" operator="lessThan">
      <formula>$C$4</formula>
    </cfRule>
  </conditionalFormatting>
  <conditionalFormatting sqref="M56">
    <cfRule type="cellIs" dxfId="8654" priority="3037" operator="lessThan">
      <formula>$C$4</formula>
    </cfRule>
  </conditionalFormatting>
  <conditionalFormatting sqref="M56">
    <cfRule type="cellIs" dxfId="8653" priority="3038" operator="lessThan">
      <formula>$C$4</formula>
    </cfRule>
  </conditionalFormatting>
  <conditionalFormatting sqref="M57">
    <cfRule type="cellIs" dxfId="8652" priority="3039" operator="lessThan">
      <formula>$C$4</formula>
    </cfRule>
  </conditionalFormatting>
  <conditionalFormatting sqref="M57">
    <cfRule type="cellIs" dxfId="8651" priority="3040" operator="lessThan">
      <formula>$C$4</formula>
    </cfRule>
  </conditionalFormatting>
  <conditionalFormatting sqref="M58">
    <cfRule type="cellIs" dxfId="8650" priority="3041" operator="lessThan">
      <formula>$C$4</formula>
    </cfRule>
  </conditionalFormatting>
  <conditionalFormatting sqref="M58">
    <cfRule type="cellIs" dxfId="8649" priority="3042" operator="lessThan">
      <formula>$C$4</formula>
    </cfRule>
  </conditionalFormatting>
  <conditionalFormatting sqref="M59">
    <cfRule type="cellIs" dxfId="8648" priority="3043" operator="lessThan">
      <formula>$C$4</formula>
    </cfRule>
  </conditionalFormatting>
  <conditionalFormatting sqref="M59">
    <cfRule type="cellIs" dxfId="8647" priority="3044" operator="lessThan">
      <formula>$C$4</formula>
    </cfRule>
  </conditionalFormatting>
  <conditionalFormatting sqref="M60">
    <cfRule type="cellIs" dxfId="8646" priority="3045" operator="lessThan">
      <formula>$C$4</formula>
    </cfRule>
  </conditionalFormatting>
  <conditionalFormatting sqref="M60">
    <cfRule type="cellIs" dxfId="8645" priority="3046" operator="lessThan">
      <formula>$C$4</formula>
    </cfRule>
  </conditionalFormatting>
  <conditionalFormatting sqref="CW10">
    <cfRule type="cellIs" dxfId="8644" priority="3047" operator="lessThan">
      <formula>1</formula>
    </cfRule>
  </conditionalFormatting>
  <conditionalFormatting sqref="CW11">
    <cfRule type="cellIs" dxfId="8643" priority="3048" operator="lessThan">
      <formula>1</formula>
    </cfRule>
  </conditionalFormatting>
  <conditionalFormatting sqref="CW12">
    <cfRule type="cellIs" dxfId="8642" priority="3049" operator="lessThan">
      <formula>1</formula>
    </cfRule>
  </conditionalFormatting>
  <conditionalFormatting sqref="CW13">
    <cfRule type="cellIs" dxfId="8641" priority="3050" operator="lessThan">
      <formula>1</formula>
    </cfRule>
  </conditionalFormatting>
  <conditionalFormatting sqref="CW14">
    <cfRule type="cellIs" dxfId="8640" priority="3051" operator="lessThan">
      <formula>1</formula>
    </cfRule>
  </conditionalFormatting>
  <conditionalFormatting sqref="CW15">
    <cfRule type="cellIs" dxfId="8639" priority="3052" operator="lessThan">
      <formula>1</formula>
    </cfRule>
  </conditionalFormatting>
  <conditionalFormatting sqref="CW16">
    <cfRule type="cellIs" dxfId="8638" priority="3053" operator="lessThan">
      <formula>1</formula>
    </cfRule>
  </conditionalFormatting>
  <conditionalFormatting sqref="CW17">
    <cfRule type="cellIs" dxfId="8637" priority="3054" operator="lessThan">
      <formula>1</formula>
    </cfRule>
  </conditionalFormatting>
  <conditionalFormatting sqref="CW18">
    <cfRule type="cellIs" dxfId="8636" priority="3055" operator="lessThan">
      <formula>1</formula>
    </cfRule>
  </conditionalFormatting>
  <conditionalFormatting sqref="CW19">
    <cfRule type="cellIs" dxfId="8635" priority="3056" operator="lessThan">
      <formula>1</formula>
    </cfRule>
  </conditionalFormatting>
  <conditionalFormatting sqref="CW23">
    <cfRule type="cellIs" dxfId="8634" priority="3057" operator="lessThan">
      <formula>1</formula>
    </cfRule>
  </conditionalFormatting>
  <conditionalFormatting sqref="CW24">
    <cfRule type="cellIs" dxfId="8633" priority="3058" operator="lessThan">
      <formula>1</formula>
    </cfRule>
  </conditionalFormatting>
  <conditionalFormatting sqref="CW25">
    <cfRule type="cellIs" dxfId="8632" priority="3059" operator="lessThan">
      <formula>1</formula>
    </cfRule>
  </conditionalFormatting>
  <conditionalFormatting sqref="CW26">
    <cfRule type="cellIs" dxfId="8631" priority="3060" operator="lessThan">
      <formula>1</formula>
    </cfRule>
  </conditionalFormatting>
  <conditionalFormatting sqref="CW27">
    <cfRule type="cellIs" dxfId="8630" priority="3061" operator="lessThan">
      <formula>1</formula>
    </cfRule>
  </conditionalFormatting>
  <conditionalFormatting sqref="CW28">
    <cfRule type="cellIs" dxfId="8629" priority="3062" operator="lessThan">
      <formula>1</formula>
    </cfRule>
  </conditionalFormatting>
  <conditionalFormatting sqref="CW29">
    <cfRule type="cellIs" dxfId="8628" priority="3063" operator="lessThan">
      <formula>1</formula>
    </cfRule>
  </conditionalFormatting>
  <conditionalFormatting sqref="CW30">
    <cfRule type="cellIs" dxfId="8627" priority="3064" operator="lessThan">
      <formula>1</formula>
    </cfRule>
  </conditionalFormatting>
  <conditionalFormatting sqref="CW31">
    <cfRule type="cellIs" dxfId="8626" priority="3065" operator="lessThan">
      <formula>1</formula>
    </cfRule>
  </conditionalFormatting>
  <conditionalFormatting sqref="CW32">
    <cfRule type="cellIs" dxfId="8625" priority="3066" operator="lessThan">
      <formula>1</formula>
    </cfRule>
  </conditionalFormatting>
  <conditionalFormatting sqref="AX11">
    <cfRule type="cellIs" dxfId="8624" priority="3067" operator="lessThan">
      <formula>$C$4</formula>
    </cfRule>
  </conditionalFormatting>
  <conditionalFormatting sqref="AX11">
    <cfRule type="cellIs" dxfId="8623" priority="3068" operator="lessThan">
      <formula>$C$4</formula>
    </cfRule>
  </conditionalFormatting>
  <conditionalFormatting sqref="AX12">
    <cfRule type="cellIs" dxfId="8622" priority="3069" operator="lessThan">
      <formula>$C$4</formula>
    </cfRule>
  </conditionalFormatting>
  <conditionalFormatting sqref="AX12">
    <cfRule type="cellIs" dxfId="8621" priority="3070" operator="lessThan">
      <formula>$C$4</formula>
    </cfRule>
  </conditionalFormatting>
  <conditionalFormatting sqref="AX13">
    <cfRule type="cellIs" dxfId="8620" priority="3071" operator="lessThan">
      <formula>$C$4</formula>
    </cfRule>
  </conditionalFormatting>
  <conditionalFormatting sqref="AX13">
    <cfRule type="cellIs" dxfId="8619" priority="3072" operator="lessThan">
      <formula>$C$4</formula>
    </cfRule>
  </conditionalFormatting>
  <conditionalFormatting sqref="AX14">
    <cfRule type="cellIs" dxfId="8618" priority="3073" operator="lessThan">
      <formula>$C$4</formula>
    </cfRule>
  </conditionalFormatting>
  <conditionalFormatting sqref="AX14">
    <cfRule type="cellIs" dxfId="8617" priority="3074" operator="lessThan">
      <formula>$C$4</formula>
    </cfRule>
  </conditionalFormatting>
  <conditionalFormatting sqref="AX15">
    <cfRule type="cellIs" dxfId="8616" priority="3075" operator="lessThan">
      <formula>$C$4</formula>
    </cfRule>
  </conditionalFormatting>
  <conditionalFormatting sqref="AX15">
    <cfRule type="cellIs" dxfId="8615" priority="3076" operator="lessThan">
      <formula>$C$4</formula>
    </cfRule>
  </conditionalFormatting>
  <conditionalFormatting sqref="AX16">
    <cfRule type="cellIs" dxfId="8614" priority="3077" operator="lessThan">
      <formula>$C$4</formula>
    </cfRule>
  </conditionalFormatting>
  <conditionalFormatting sqref="AX16">
    <cfRule type="cellIs" dxfId="8613" priority="3078" operator="lessThan">
      <formula>$C$4</formula>
    </cfRule>
  </conditionalFormatting>
  <conditionalFormatting sqref="AX17">
    <cfRule type="cellIs" dxfId="8612" priority="3079" operator="lessThan">
      <formula>$C$4</formula>
    </cfRule>
  </conditionalFormatting>
  <conditionalFormatting sqref="AX17">
    <cfRule type="cellIs" dxfId="8611" priority="3080" operator="lessThan">
      <formula>$C$4</formula>
    </cfRule>
  </conditionalFormatting>
  <conditionalFormatting sqref="AX18">
    <cfRule type="cellIs" dxfId="8610" priority="3081" operator="lessThan">
      <formula>$C$4</formula>
    </cfRule>
  </conditionalFormatting>
  <conditionalFormatting sqref="AX18">
    <cfRule type="cellIs" dxfId="8609" priority="3082" operator="lessThan">
      <formula>$C$4</formula>
    </cfRule>
  </conditionalFormatting>
  <conditionalFormatting sqref="AX19">
    <cfRule type="cellIs" dxfId="8608" priority="3083" operator="lessThan">
      <formula>$C$4</formula>
    </cfRule>
  </conditionalFormatting>
  <conditionalFormatting sqref="AX19">
    <cfRule type="cellIs" dxfId="8607" priority="3084" operator="lessThan">
      <formula>$C$4</formula>
    </cfRule>
  </conditionalFormatting>
  <conditionalFormatting sqref="AX20">
    <cfRule type="cellIs" dxfId="8606" priority="3085" operator="lessThan">
      <formula>$C$4</formula>
    </cfRule>
  </conditionalFormatting>
  <conditionalFormatting sqref="AX20">
    <cfRule type="cellIs" dxfId="8605" priority="3086" operator="lessThan">
      <formula>$C$4</formula>
    </cfRule>
  </conditionalFormatting>
  <conditionalFormatting sqref="AX21">
    <cfRule type="cellIs" dxfId="8604" priority="3087" operator="lessThan">
      <formula>$C$4</formula>
    </cfRule>
  </conditionalFormatting>
  <conditionalFormatting sqref="AX21">
    <cfRule type="cellIs" dxfId="8603" priority="3088" operator="lessThan">
      <formula>$C$4</formula>
    </cfRule>
  </conditionalFormatting>
  <conditionalFormatting sqref="AX22">
    <cfRule type="cellIs" dxfId="8602" priority="3089" operator="lessThan">
      <formula>$C$4</formula>
    </cfRule>
  </conditionalFormatting>
  <conditionalFormatting sqref="AX22">
    <cfRule type="cellIs" dxfId="8601" priority="3090" operator="lessThan">
      <formula>$C$4</formula>
    </cfRule>
  </conditionalFormatting>
  <conditionalFormatting sqref="AX23">
    <cfRule type="cellIs" dxfId="8600" priority="3091" operator="lessThan">
      <formula>$C$4</formula>
    </cfRule>
  </conditionalFormatting>
  <conditionalFormatting sqref="AX23">
    <cfRule type="cellIs" dxfId="8599" priority="3092" operator="lessThan">
      <formula>$C$4</formula>
    </cfRule>
  </conditionalFormatting>
  <conditionalFormatting sqref="AX24">
    <cfRule type="cellIs" dxfId="8598" priority="3093" operator="lessThan">
      <formula>$C$4</formula>
    </cfRule>
  </conditionalFormatting>
  <conditionalFormatting sqref="AX24">
    <cfRule type="cellIs" dxfId="8597" priority="3094" operator="lessThan">
      <formula>$C$4</formula>
    </cfRule>
  </conditionalFormatting>
  <conditionalFormatting sqref="AX25">
    <cfRule type="cellIs" dxfId="8596" priority="3095" operator="lessThan">
      <formula>$C$4</formula>
    </cfRule>
  </conditionalFormatting>
  <conditionalFormatting sqref="AX25">
    <cfRule type="cellIs" dxfId="8595" priority="3096" operator="lessThan">
      <formula>$C$4</formula>
    </cfRule>
  </conditionalFormatting>
  <conditionalFormatting sqref="AX26">
    <cfRule type="cellIs" dxfId="8594" priority="3097" operator="lessThan">
      <formula>$C$4</formula>
    </cfRule>
  </conditionalFormatting>
  <conditionalFormatting sqref="AX26">
    <cfRule type="cellIs" dxfId="8593" priority="3098" operator="lessThan">
      <formula>$C$4</formula>
    </cfRule>
  </conditionalFormatting>
  <conditionalFormatting sqref="AX27">
    <cfRule type="cellIs" dxfId="8592" priority="3099" operator="lessThan">
      <formula>$C$4</formula>
    </cfRule>
  </conditionalFormatting>
  <conditionalFormatting sqref="AX27">
    <cfRule type="cellIs" dxfId="8591" priority="3100" operator="lessThan">
      <formula>$C$4</formula>
    </cfRule>
  </conditionalFormatting>
  <conditionalFormatting sqref="AX28">
    <cfRule type="cellIs" dxfId="8590" priority="3101" operator="lessThan">
      <formula>$C$4</formula>
    </cfRule>
  </conditionalFormatting>
  <conditionalFormatting sqref="AX28">
    <cfRule type="cellIs" dxfId="8589" priority="3102" operator="lessThan">
      <formula>$C$4</formula>
    </cfRule>
  </conditionalFormatting>
  <conditionalFormatting sqref="AX29">
    <cfRule type="cellIs" dxfId="8588" priority="3103" operator="lessThan">
      <formula>$C$4</formula>
    </cfRule>
  </conditionalFormatting>
  <conditionalFormatting sqref="AX29">
    <cfRule type="cellIs" dxfId="8587" priority="3104" operator="lessThan">
      <formula>$C$4</formula>
    </cfRule>
  </conditionalFormatting>
  <conditionalFormatting sqref="AX30">
    <cfRule type="cellIs" dxfId="8586" priority="3105" operator="lessThan">
      <formula>$C$4</formula>
    </cfRule>
  </conditionalFormatting>
  <conditionalFormatting sqref="AX30">
    <cfRule type="cellIs" dxfId="8585" priority="3106" operator="lessThan">
      <formula>$C$4</formula>
    </cfRule>
  </conditionalFormatting>
  <conditionalFormatting sqref="AX31">
    <cfRule type="cellIs" dxfId="8584" priority="3107" operator="lessThan">
      <formula>$C$4</formula>
    </cfRule>
  </conditionalFormatting>
  <conditionalFormatting sqref="AX31">
    <cfRule type="cellIs" dxfId="8583" priority="3108" operator="lessThan">
      <formula>$C$4</formula>
    </cfRule>
  </conditionalFormatting>
  <conditionalFormatting sqref="AX32">
    <cfRule type="cellIs" dxfId="8582" priority="3109" operator="lessThan">
      <formula>$C$4</formula>
    </cfRule>
  </conditionalFormatting>
  <conditionalFormatting sqref="AX32">
    <cfRule type="cellIs" dxfId="8581" priority="3110" operator="lessThan">
      <formula>$C$4</formula>
    </cfRule>
  </conditionalFormatting>
  <conditionalFormatting sqref="AX33">
    <cfRule type="cellIs" dxfId="8580" priority="3111" operator="lessThan">
      <formula>$C$4</formula>
    </cfRule>
  </conditionalFormatting>
  <conditionalFormatting sqref="AX33">
    <cfRule type="cellIs" dxfId="8579" priority="3112" operator="lessThan">
      <formula>$C$4</formula>
    </cfRule>
  </conditionalFormatting>
  <conditionalFormatting sqref="AX34">
    <cfRule type="cellIs" dxfId="8578" priority="3113" operator="lessThan">
      <formula>$C$4</formula>
    </cfRule>
  </conditionalFormatting>
  <conditionalFormatting sqref="AX34">
    <cfRule type="cellIs" dxfId="8577" priority="3114" operator="lessThan">
      <formula>$C$4</formula>
    </cfRule>
  </conditionalFormatting>
  <conditionalFormatting sqref="AX35">
    <cfRule type="cellIs" dxfId="8576" priority="3115" operator="lessThan">
      <formula>$C$4</formula>
    </cfRule>
  </conditionalFormatting>
  <conditionalFormatting sqref="AX35">
    <cfRule type="cellIs" dxfId="8575" priority="3116" operator="lessThan">
      <formula>$C$4</formula>
    </cfRule>
  </conditionalFormatting>
  <conditionalFormatting sqref="AX36">
    <cfRule type="cellIs" dxfId="8574" priority="3117" operator="lessThan">
      <formula>$C$4</formula>
    </cfRule>
  </conditionalFormatting>
  <conditionalFormatting sqref="AX36">
    <cfRule type="cellIs" dxfId="8573" priority="3118" operator="lessThan">
      <formula>$C$4</formula>
    </cfRule>
  </conditionalFormatting>
  <conditionalFormatting sqref="AX37">
    <cfRule type="cellIs" dxfId="8572" priority="3119" operator="lessThan">
      <formula>$C$4</formula>
    </cfRule>
  </conditionalFormatting>
  <conditionalFormatting sqref="AX37">
    <cfRule type="cellIs" dxfId="8571" priority="3120" operator="lessThan">
      <formula>$C$4</formula>
    </cfRule>
  </conditionalFormatting>
  <conditionalFormatting sqref="AX38">
    <cfRule type="cellIs" dxfId="8570" priority="3121" operator="lessThan">
      <formula>$C$4</formula>
    </cfRule>
  </conditionalFormatting>
  <conditionalFormatting sqref="AX38">
    <cfRule type="cellIs" dxfId="8569" priority="3122" operator="lessThan">
      <formula>$C$4</formula>
    </cfRule>
  </conditionalFormatting>
  <conditionalFormatting sqref="AX39">
    <cfRule type="cellIs" dxfId="8568" priority="3123" operator="lessThan">
      <formula>$C$4</formula>
    </cfRule>
  </conditionalFormatting>
  <conditionalFormatting sqref="AX39">
    <cfRule type="cellIs" dxfId="8567" priority="3124" operator="lessThan">
      <formula>$C$4</formula>
    </cfRule>
  </conditionalFormatting>
  <conditionalFormatting sqref="AX40">
    <cfRule type="cellIs" dxfId="8566" priority="3125" operator="lessThan">
      <formula>$C$4</formula>
    </cfRule>
  </conditionalFormatting>
  <conditionalFormatting sqref="AX40">
    <cfRule type="cellIs" dxfId="8565" priority="3126" operator="lessThan">
      <formula>$C$4</formula>
    </cfRule>
  </conditionalFormatting>
  <conditionalFormatting sqref="AX41">
    <cfRule type="cellIs" dxfId="8564" priority="3127" operator="lessThan">
      <formula>$C$4</formula>
    </cfRule>
  </conditionalFormatting>
  <conditionalFormatting sqref="AX41">
    <cfRule type="cellIs" dxfId="8563" priority="3128" operator="lessThan">
      <formula>$C$4</formula>
    </cfRule>
  </conditionalFormatting>
  <conditionalFormatting sqref="AX42">
    <cfRule type="cellIs" dxfId="8562" priority="3129" operator="lessThan">
      <formula>$C$4</formula>
    </cfRule>
  </conditionalFormatting>
  <conditionalFormatting sqref="AX42">
    <cfRule type="cellIs" dxfId="8561" priority="3130" operator="lessThan">
      <formula>$C$4</formula>
    </cfRule>
  </conditionalFormatting>
  <conditionalFormatting sqref="AX43">
    <cfRule type="cellIs" dxfId="8560" priority="3131" operator="lessThan">
      <formula>$C$4</formula>
    </cfRule>
  </conditionalFormatting>
  <conditionalFormatting sqref="AX43">
    <cfRule type="cellIs" dxfId="8559" priority="3132" operator="lessThan">
      <formula>$C$4</formula>
    </cfRule>
  </conditionalFormatting>
  <conditionalFormatting sqref="AX44">
    <cfRule type="cellIs" dxfId="8558" priority="3133" operator="lessThan">
      <formula>$C$4</formula>
    </cfRule>
  </conditionalFormatting>
  <conditionalFormatting sqref="AX44">
    <cfRule type="cellIs" dxfId="8557" priority="3134" operator="lessThan">
      <formula>$C$4</formula>
    </cfRule>
  </conditionalFormatting>
  <conditionalFormatting sqref="AX45">
    <cfRule type="cellIs" dxfId="8556" priority="3135" operator="lessThan">
      <formula>$C$4</formula>
    </cfRule>
  </conditionalFormatting>
  <conditionalFormatting sqref="AX45">
    <cfRule type="cellIs" dxfId="8555" priority="3136" operator="lessThan">
      <formula>$C$4</formula>
    </cfRule>
  </conditionalFormatting>
  <conditionalFormatting sqref="AX46">
    <cfRule type="cellIs" dxfId="8554" priority="3137" operator="lessThan">
      <formula>$C$4</formula>
    </cfRule>
  </conditionalFormatting>
  <conditionalFormatting sqref="AX46">
    <cfRule type="cellIs" dxfId="8553" priority="3138" operator="lessThan">
      <formula>$C$4</formula>
    </cfRule>
  </conditionalFormatting>
  <conditionalFormatting sqref="AX47">
    <cfRule type="cellIs" dxfId="8552" priority="3139" operator="lessThan">
      <formula>$C$4</formula>
    </cfRule>
  </conditionalFormatting>
  <conditionalFormatting sqref="AX47">
    <cfRule type="cellIs" dxfId="8551" priority="3140" operator="lessThan">
      <formula>$C$4</formula>
    </cfRule>
  </conditionalFormatting>
  <conditionalFormatting sqref="AX48">
    <cfRule type="cellIs" dxfId="8550" priority="3141" operator="lessThan">
      <formula>$C$4</formula>
    </cfRule>
  </conditionalFormatting>
  <conditionalFormatting sqref="AX48">
    <cfRule type="cellIs" dxfId="8549" priority="3142" operator="lessThan">
      <formula>$C$4</formula>
    </cfRule>
  </conditionalFormatting>
  <conditionalFormatting sqref="AX49">
    <cfRule type="cellIs" dxfId="8548" priority="3143" operator="lessThan">
      <formula>$C$4</formula>
    </cfRule>
  </conditionalFormatting>
  <conditionalFormatting sqref="AX49">
    <cfRule type="cellIs" dxfId="8547" priority="3144" operator="lessThan">
      <formula>$C$4</formula>
    </cfRule>
  </conditionalFormatting>
  <conditionalFormatting sqref="AX50">
    <cfRule type="cellIs" dxfId="8546" priority="3145" operator="lessThan">
      <formula>$C$4</formula>
    </cfRule>
  </conditionalFormatting>
  <conditionalFormatting sqref="AX50">
    <cfRule type="cellIs" dxfId="8545" priority="3146" operator="lessThan">
      <formula>$C$4</formula>
    </cfRule>
  </conditionalFormatting>
  <conditionalFormatting sqref="AX51">
    <cfRule type="cellIs" dxfId="8544" priority="3147" operator="lessThan">
      <formula>$C$4</formula>
    </cfRule>
  </conditionalFormatting>
  <conditionalFormatting sqref="AX51">
    <cfRule type="cellIs" dxfId="8543" priority="3148" operator="lessThan">
      <formula>$C$4</formula>
    </cfRule>
  </conditionalFormatting>
  <conditionalFormatting sqref="AX52">
    <cfRule type="cellIs" dxfId="8542" priority="3149" operator="lessThan">
      <formula>$C$4</formula>
    </cfRule>
  </conditionalFormatting>
  <conditionalFormatting sqref="AX52">
    <cfRule type="cellIs" dxfId="8541" priority="3150" operator="lessThan">
      <formula>$C$4</formula>
    </cfRule>
  </conditionalFormatting>
  <conditionalFormatting sqref="AX53">
    <cfRule type="cellIs" dxfId="8540" priority="3151" operator="lessThan">
      <formula>$C$4</formula>
    </cfRule>
  </conditionalFormatting>
  <conditionalFormatting sqref="AX53">
    <cfRule type="cellIs" dxfId="8539" priority="3152" operator="lessThan">
      <formula>$C$4</formula>
    </cfRule>
  </conditionalFormatting>
  <conditionalFormatting sqref="AX54">
    <cfRule type="cellIs" dxfId="8538" priority="3153" operator="lessThan">
      <formula>$C$4</formula>
    </cfRule>
  </conditionalFormatting>
  <conditionalFormatting sqref="AX54">
    <cfRule type="cellIs" dxfId="8537" priority="3154" operator="lessThan">
      <formula>$C$4</formula>
    </cfRule>
  </conditionalFormatting>
  <conditionalFormatting sqref="AX55">
    <cfRule type="cellIs" dxfId="8536" priority="3155" operator="lessThan">
      <formula>$C$4</formula>
    </cfRule>
  </conditionalFormatting>
  <conditionalFormatting sqref="AX55">
    <cfRule type="cellIs" dxfId="8535" priority="3156" operator="lessThan">
      <formula>$C$4</formula>
    </cfRule>
  </conditionalFormatting>
  <conditionalFormatting sqref="AX56">
    <cfRule type="cellIs" dxfId="8534" priority="3157" operator="lessThan">
      <formula>$C$4</formula>
    </cfRule>
  </conditionalFormatting>
  <conditionalFormatting sqref="AX56">
    <cfRule type="cellIs" dxfId="8533" priority="3158" operator="lessThan">
      <formula>$C$4</formula>
    </cfRule>
  </conditionalFormatting>
  <conditionalFormatting sqref="AX57">
    <cfRule type="cellIs" dxfId="8532" priority="3159" operator="lessThan">
      <formula>$C$4</formula>
    </cfRule>
  </conditionalFormatting>
  <conditionalFormatting sqref="AX57">
    <cfRule type="cellIs" dxfId="8531" priority="3160" operator="lessThan">
      <formula>$C$4</formula>
    </cfRule>
  </conditionalFormatting>
  <conditionalFormatting sqref="AX58">
    <cfRule type="cellIs" dxfId="8530" priority="3161" operator="lessThan">
      <formula>$C$4</formula>
    </cfRule>
  </conditionalFormatting>
  <conditionalFormatting sqref="AX58">
    <cfRule type="cellIs" dxfId="8529" priority="3162" operator="lessThan">
      <formula>$C$4</formula>
    </cfRule>
  </conditionalFormatting>
  <conditionalFormatting sqref="AX59">
    <cfRule type="cellIs" dxfId="8528" priority="3163" operator="lessThan">
      <formula>$C$4</formula>
    </cfRule>
  </conditionalFormatting>
  <conditionalFormatting sqref="AX59">
    <cfRule type="cellIs" dxfId="8527" priority="3164" operator="lessThan">
      <formula>$C$4</formula>
    </cfRule>
  </conditionalFormatting>
  <conditionalFormatting sqref="AX60">
    <cfRule type="cellIs" dxfId="8526" priority="3165" operator="lessThan">
      <formula>$C$4</formula>
    </cfRule>
  </conditionalFormatting>
  <conditionalFormatting sqref="AX60">
    <cfRule type="cellIs" dxfId="8525" priority="3166" operator="lessThan">
      <formula>$C$4</formula>
    </cfRule>
  </conditionalFormatting>
  <conditionalFormatting sqref="AY11">
    <cfRule type="cellIs" dxfId="8524" priority="3167" operator="lessThan">
      <formula>$C$4</formula>
    </cfRule>
  </conditionalFormatting>
  <conditionalFormatting sqref="AY11">
    <cfRule type="cellIs" dxfId="8523" priority="3168" operator="lessThan">
      <formula>$C$4</formula>
    </cfRule>
  </conditionalFormatting>
  <conditionalFormatting sqref="AY12">
    <cfRule type="cellIs" dxfId="8522" priority="3169" operator="lessThan">
      <formula>$C$4</formula>
    </cfRule>
  </conditionalFormatting>
  <conditionalFormatting sqref="AY12">
    <cfRule type="cellIs" dxfId="8521" priority="3170" operator="lessThan">
      <formula>$C$4</formula>
    </cfRule>
  </conditionalFormatting>
  <conditionalFormatting sqref="AY13">
    <cfRule type="cellIs" dxfId="8520" priority="3171" operator="lessThan">
      <formula>$C$4</formula>
    </cfRule>
  </conditionalFormatting>
  <conditionalFormatting sqref="AY13">
    <cfRule type="cellIs" dxfId="8519" priority="3172" operator="lessThan">
      <formula>$C$4</formula>
    </cfRule>
  </conditionalFormatting>
  <conditionalFormatting sqref="AY14">
    <cfRule type="cellIs" dxfId="8518" priority="3173" operator="lessThan">
      <formula>$C$4</formula>
    </cfRule>
  </conditionalFormatting>
  <conditionalFormatting sqref="AY14">
    <cfRule type="cellIs" dxfId="8517" priority="3174" operator="lessThan">
      <formula>$C$4</formula>
    </cfRule>
  </conditionalFormatting>
  <conditionalFormatting sqref="AY15">
    <cfRule type="cellIs" dxfId="8516" priority="3175" operator="lessThan">
      <formula>$C$4</formula>
    </cfRule>
  </conditionalFormatting>
  <conditionalFormatting sqref="AY15">
    <cfRule type="cellIs" dxfId="8515" priority="3176" operator="lessThan">
      <formula>$C$4</formula>
    </cfRule>
  </conditionalFormatting>
  <conditionalFormatting sqref="AY16">
    <cfRule type="cellIs" dxfId="8514" priority="3177" operator="lessThan">
      <formula>$C$4</formula>
    </cfRule>
  </conditionalFormatting>
  <conditionalFormatting sqref="AY16">
    <cfRule type="cellIs" dxfId="8513" priority="3178" operator="lessThan">
      <formula>$C$4</formula>
    </cfRule>
  </conditionalFormatting>
  <conditionalFormatting sqref="AY17">
    <cfRule type="cellIs" dxfId="8512" priority="3179" operator="lessThan">
      <formula>$C$4</formula>
    </cfRule>
  </conditionalFormatting>
  <conditionalFormatting sqref="AY17">
    <cfRule type="cellIs" dxfId="8511" priority="3180" operator="lessThan">
      <formula>$C$4</formula>
    </cfRule>
  </conditionalFormatting>
  <conditionalFormatting sqref="AY18">
    <cfRule type="cellIs" dxfId="8510" priority="3181" operator="lessThan">
      <formula>$C$4</formula>
    </cfRule>
  </conditionalFormatting>
  <conditionalFormatting sqref="AY18">
    <cfRule type="cellIs" dxfId="8509" priority="3182" operator="lessThan">
      <formula>$C$4</formula>
    </cfRule>
  </conditionalFormatting>
  <conditionalFormatting sqref="AY19">
    <cfRule type="cellIs" dxfId="8508" priority="3183" operator="lessThan">
      <formula>$C$4</formula>
    </cfRule>
  </conditionalFormatting>
  <conditionalFormatting sqref="AY19">
    <cfRule type="cellIs" dxfId="8507" priority="3184" operator="lessThan">
      <formula>$C$4</formula>
    </cfRule>
  </conditionalFormatting>
  <conditionalFormatting sqref="AY20">
    <cfRule type="cellIs" dxfId="8506" priority="3185" operator="lessThan">
      <formula>$C$4</formula>
    </cfRule>
  </conditionalFormatting>
  <conditionalFormatting sqref="AY20">
    <cfRule type="cellIs" dxfId="8505" priority="3186" operator="lessThan">
      <formula>$C$4</formula>
    </cfRule>
  </conditionalFormatting>
  <conditionalFormatting sqref="AY21">
    <cfRule type="cellIs" dxfId="8504" priority="3187" operator="lessThan">
      <formula>$C$4</formula>
    </cfRule>
  </conditionalFormatting>
  <conditionalFormatting sqref="AY21">
    <cfRule type="cellIs" dxfId="8503" priority="3188" operator="lessThan">
      <formula>$C$4</formula>
    </cfRule>
  </conditionalFormatting>
  <conditionalFormatting sqref="AY22">
    <cfRule type="cellIs" dxfId="8502" priority="3189" operator="lessThan">
      <formula>$C$4</formula>
    </cfRule>
  </conditionalFormatting>
  <conditionalFormatting sqref="AY22">
    <cfRule type="cellIs" dxfId="8501" priority="3190" operator="lessThan">
      <formula>$C$4</formula>
    </cfRule>
  </conditionalFormatting>
  <conditionalFormatting sqref="AY23">
    <cfRule type="cellIs" dxfId="8500" priority="3191" operator="lessThan">
      <formula>$C$4</formula>
    </cfRule>
  </conditionalFormatting>
  <conditionalFormatting sqref="AY23">
    <cfRule type="cellIs" dxfId="8499" priority="3192" operator="lessThan">
      <formula>$C$4</formula>
    </cfRule>
  </conditionalFormatting>
  <conditionalFormatting sqref="AY24">
    <cfRule type="cellIs" dxfId="8498" priority="3193" operator="lessThan">
      <formula>$C$4</formula>
    </cfRule>
  </conditionalFormatting>
  <conditionalFormatting sqref="AY24">
    <cfRule type="cellIs" dxfId="8497" priority="3194" operator="lessThan">
      <formula>$C$4</formula>
    </cfRule>
  </conditionalFormatting>
  <conditionalFormatting sqref="AY25">
    <cfRule type="cellIs" dxfId="8496" priority="3195" operator="lessThan">
      <formula>$C$4</formula>
    </cfRule>
  </conditionalFormatting>
  <conditionalFormatting sqref="AY25">
    <cfRule type="cellIs" dxfId="8495" priority="3196" operator="lessThan">
      <formula>$C$4</formula>
    </cfRule>
  </conditionalFormatting>
  <conditionalFormatting sqref="AY26">
    <cfRule type="cellIs" dxfId="8494" priority="3197" operator="lessThan">
      <formula>$C$4</formula>
    </cfRule>
  </conditionalFormatting>
  <conditionalFormatting sqref="AY26">
    <cfRule type="cellIs" dxfId="8493" priority="3198" operator="lessThan">
      <formula>$C$4</formula>
    </cfRule>
  </conditionalFormatting>
  <conditionalFormatting sqref="AY27">
    <cfRule type="cellIs" dxfId="8492" priority="3199" operator="lessThan">
      <formula>$C$4</formula>
    </cfRule>
  </conditionalFormatting>
  <conditionalFormatting sqref="AY27">
    <cfRule type="cellIs" dxfId="8491" priority="3200" operator="lessThan">
      <formula>$C$4</formula>
    </cfRule>
  </conditionalFormatting>
  <conditionalFormatting sqref="AY28">
    <cfRule type="cellIs" dxfId="8490" priority="3201" operator="lessThan">
      <formula>$C$4</formula>
    </cfRule>
  </conditionalFormatting>
  <conditionalFormatting sqref="AY28">
    <cfRule type="cellIs" dxfId="8489" priority="3202" operator="lessThan">
      <formula>$C$4</formula>
    </cfRule>
  </conditionalFormatting>
  <conditionalFormatting sqref="AY29">
    <cfRule type="cellIs" dxfId="8488" priority="3203" operator="lessThan">
      <formula>$C$4</formula>
    </cfRule>
  </conditionalFormatting>
  <conditionalFormatting sqref="AY29">
    <cfRule type="cellIs" dxfId="8487" priority="3204" operator="lessThan">
      <formula>$C$4</formula>
    </cfRule>
  </conditionalFormatting>
  <conditionalFormatting sqref="AY30">
    <cfRule type="cellIs" dxfId="8486" priority="3205" operator="lessThan">
      <formula>$C$4</formula>
    </cfRule>
  </conditionalFormatting>
  <conditionalFormatting sqref="AY30">
    <cfRule type="cellIs" dxfId="8485" priority="3206" operator="lessThan">
      <formula>$C$4</formula>
    </cfRule>
  </conditionalFormatting>
  <conditionalFormatting sqref="AY31">
    <cfRule type="cellIs" dxfId="8484" priority="3207" operator="lessThan">
      <formula>$C$4</formula>
    </cfRule>
  </conditionalFormatting>
  <conditionalFormatting sqref="AY31">
    <cfRule type="cellIs" dxfId="8483" priority="3208" operator="lessThan">
      <formula>$C$4</formula>
    </cfRule>
  </conditionalFormatting>
  <conditionalFormatting sqref="AY32">
    <cfRule type="cellIs" dxfId="8482" priority="3209" operator="lessThan">
      <formula>$C$4</formula>
    </cfRule>
  </conditionalFormatting>
  <conditionalFormatting sqref="AY32">
    <cfRule type="cellIs" dxfId="8481" priority="3210" operator="lessThan">
      <formula>$C$4</formula>
    </cfRule>
  </conditionalFormatting>
  <conditionalFormatting sqref="AY33">
    <cfRule type="cellIs" dxfId="8480" priority="3211" operator="lessThan">
      <formula>$C$4</formula>
    </cfRule>
  </conditionalFormatting>
  <conditionalFormatting sqref="AY33">
    <cfRule type="cellIs" dxfId="8479" priority="3212" operator="lessThan">
      <formula>$C$4</formula>
    </cfRule>
  </conditionalFormatting>
  <conditionalFormatting sqref="AY34">
    <cfRule type="cellIs" dxfId="8478" priority="3213" operator="lessThan">
      <formula>$C$4</formula>
    </cfRule>
  </conditionalFormatting>
  <conditionalFormatting sqref="AY34">
    <cfRule type="cellIs" dxfId="8477" priority="3214" operator="lessThan">
      <formula>$C$4</formula>
    </cfRule>
  </conditionalFormatting>
  <conditionalFormatting sqref="AY35">
    <cfRule type="cellIs" dxfId="8476" priority="3215" operator="lessThan">
      <formula>$C$4</formula>
    </cfRule>
  </conditionalFormatting>
  <conditionalFormatting sqref="AY35">
    <cfRule type="cellIs" dxfId="8475" priority="3216" operator="lessThan">
      <formula>$C$4</formula>
    </cfRule>
  </conditionalFormatting>
  <conditionalFormatting sqref="AY36">
    <cfRule type="cellIs" dxfId="8474" priority="3217" operator="lessThan">
      <formula>$C$4</formula>
    </cfRule>
  </conditionalFormatting>
  <conditionalFormatting sqref="AY36">
    <cfRule type="cellIs" dxfId="8473" priority="3218" operator="lessThan">
      <formula>$C$4</formula>
    </cfRule>
  </conditionalFormatting>
  <conditionalFormatting sqref="AY37">
    <cfRule type="cellIs" dxfId="8472" priority="3219" operator="lessThan">
      <formula>$C$4</formula>
    </cfRule>
  </conditionalFormatting>
  <conditionalFormatting sqref="AY37">
    <cfRule type="cellIs" dxfId="8471" priority="3220" operator="lessThan">
      <formula>$C$4</formula>
    </cfRule>
  </conditionalFormatting>
  <conditionalFormatting sqref="AY38">
    <cfRule type="cellIs" dxfId="8470" priority="3221" operator="lessThan">
      <formula>$C$4</formula>
    </cfRule>
  </conditionalFormatting>
  <conditionalFormatting sqref="AY38">
    <cfRule type="cellIs" dxfId="8469" priority="3222" operator="lessThan">
      <formula>$C$4</formula>
    </cfRule>
  </conditionalFormatting>
  <conditionalFormatting sqref="AY39">
    <cfRule type="cellIs" dxfId="8468" priority="3223" operator="lessThan">
      <formula>$C$4</formula>
    </cfRule>
  </conditionalFormatting>
  <conditionalFormatting sqref="AY39">
    <cfRule type="cellIs" dxfId="8467" priority="3224" operator="lessThan">
      <formula>$C$4</formula>
    </cfRule>
  </conditionalFormatting>
  <conditionalFormatting sqref="AY40">
    <cfRule type="cellIs" dxfId="8466" priority="3225" operator="lessThan">
      <formula>$C$4</formula>
    </cfRule>
  </conditionalFormatting>
  <conditionalFormatting sqref="AY40">
    <cfRule type="cellIs" dxfId="8465" priority="3226" operator="lessThan">
      <formula>$C$4</formula>
    </cfRule>
  </conditionalFormatting>
  <conditionalFormatting sqref="AY41">
    <cfRule type="cellIs" dxfId="8464" priority="3227" operator="lessThan">
      <formula>$C$4</formula>
    </cfRule>
  </conditionalFormatting>
  <conditionalFormatting sqref="AY41">
    <cfRule type="cellIs" dxfId="8463" priority="3228" operator="lessThan">
      <formula>$C$4</formula>
    </cfRule>
  </conditionalFormatting>
  <conditionalFormatting sqref="AY42">
    <cfRule type="cellIs" dxfId="8462" priority="3229" operator="lessThan">
      <formula>$C$4</formula>
    </cfRule>
  </conditionalFormatting>
  <conditionalFormatting sqref="AY42">
    <cfRule type="cellIs" dxfId="8461" priority="3230" operator="lessThan">
      <formula>$C$4</formula>
    </cfRule>
  </conditionalFormatting>
  <conditionalFormatting sqref="AY43">
    <cfRule type="cellIs" dxfId="8460" priority="3231" operator="lessThan">
      <formula>$C$4</formula>
    </cfRule>
  </conditionalFormatting>
  <conditionalFormatting sqref="AY43">
    <cfRule type="cellIs" dxfId="8459" priority="3232" operator="lessThan">
      <formula>$C$4</formula>
    </cfRule>
  </conditionalFormatting>
  <conditionalFormatting sqref="AY44">
    <cfRule type="cellIs" dxfId="8458" priority="3233" operator="lessThan">
      <formula>$C$4</formula>
    </cfRule>
  </conditionalFormatting>
  <conditionalFormatting sqref="AY44">
    <cfRule type="cellIs" dxfId="8457" priority="3234" operator="lessThan">
      <formula>$C$4</formula>
    </cfRule>
  </conditionalFormatting>
  <conditionalFormatting sqref="AY45">
    <cfRule type="cellIs" dxfId="8456" priority="3235" operator="lessThan">
      <formula>$C$4</formula>
    </cfRule>
  </conditionalFormatting>
  <conditionalFormatting sqref="AY45">
    <cfRule type="cellIs" dxfId="8455" priority="3236" operator="lessThan">
      <formula>$C$4</formula>
    </cfRule>
  </conditionalFormatting>
  <conditionalFormatting sqref="AY46">
    <cfRule type="cellIs" dxfId="8454" priority="3237" operator="lessThan">
      <formula>$C$4</formula>
    </cfRule>
  </conditionalFormatting>
  <conditionalFormatting sqref="AY46">
    <cfRule type="cellIs" dxfId="8453" priority="3238" operator="lessThan">
      <formula>$C$4</formula>
    </cfRule>
  </conditionalFormatting>
  <conditionalFormatting sqref="AY47">
    <cfRule type="cellIs" dxfId="8452" priority="3239" operator="lessThan">
      <formula>$C$4</formula>
    </cfRule>
  </conditionalFormatting>
  <conditionalFormatting sqref="AY47">
    <cfRule type="cellIs" dxfId="8451" priority="3240" operator="lessThan">
      <formula>$C$4</formula>
    </cfRule>
  </conditionalFormatting>
  <conditionalFormatting sqref="AY48">
    <cfRule type="cellIs" dxfId="8450" priority="3241" operator="lessThan">
      <formula>$C$4</formula>
    </cfRule>
  </conditionalFormatting>
  <conditionalFormatting sqref="AY48">
    <cfRule type="cellIs" dxfId="8449" priority="3242" operator="lessThan">
      <formula>$C$4</formula>
    </cfRule>
  </conditionalFormatting>
  <conditionalFormatting sqref="AY49">
    <cfRule type="cellIs" dxfId="8448" priority="3243" operator="lessThan">
      <formula>$C$4</formula>
    </cfRule>
  </conditionalFormatting>
  <conditionalFormatting sqref="AY49">
    <cfRule type="cellIs" dxfId="8447" priority="3244" operator="lessThan">
      <formula>$C$4</formula>
    </cfRule>
  </conditionalFormatting>
  <conditionalFormatting sqref="AY50">
    <cfRule type="cellIs" dxfId="8446" priority="3245" operator="lessThan">
      <formula>$C$4</formula>
    </cfRule>
  </conditionalFormatting>
  <conditionalFormatting sqref="AY50">
    <cfRule type="cellIs" dxfId="8445" priority="3246" operator="lessThan">
      <formula>$C$4</formula>
    </cfRule>
  </conditionalFormatting>
  <conditionalFormatting sqref="AY51">
    <cfRule type="cellIs" dxfId="8444" priority="3247" operator="lessThan">
      <formula>$C$4</formula>
    </cfRule>
  </conditionalFormatting>
  <conditionalFormatting sqref="AY51">
    <cfRule type="cellIs" dxfId="8443" priority="3248" operator="lessThan">
      <formula>$C$4</formula>
    </cfRule>
  </conditionalFormatting>
  <conditionalFormatting sqref="AY52">
    <cfRule type="cellIs" dxfId="8442" priority="3249" operator="lessThan">
      <formula>$C$4</formula>
    </cfRule>
  </conditionalFormatting>
  <conditionalFormatting sqref="AY52">
    <cfRule type="cellIs" dxfId="8441" priority="3250" operator="lessThan">
      <formula>$C$4</formula>
    </cfRule>
  </conditionalFormatting>
  <conditionalFormatting sqref="AY53">
    <cfRule type="cellIs" dxfId="8440" priority="3251" operator="lessThan">
      <formula>$C$4</formula>
    </cfRule>
  </conditionalFormatting>
  <conditionalFormatting sqref="AY53">
    <cfRule type="cellIs" dxfId="8439" priority="3252" operator="lessThan">
      <formula>$C$4</formula>
    </cfRule>
  </conditionalFormatting>
  <conditionalFormatting sqref="AY54">
    <cfRule type="cellIs" dxfId="8438" priority="3253" operator="lessThan">
      <formula>$C$4</formula>
    </cfRule>
  </conditionalFormatting>
  <conditionalFormatting sqref="AY54">
    <cfRule type="cellIs" dxfId="8437" priority="3254" operator="lessThan">
      <formula>$C$4</formula>
    </cfRule>
  </conditionalFormatting>
  <conditionalFormatting sqref="AY55">
    <cfRule type="cellIs" dxfId="8436" priority="3255" operator="lessThan">
      <formula>$C$4</formula>
    </cfRule>
  </conditionalFormatting>
  <conditionalFormatting sqref="AY55">
    <cfRule type="cellIs" dxfId="8435" priority="3256" operator="lessThan">
      <formula>$C$4</formula>
    </cfRule>
  </conditionalFormatting>
  <conditionalFormatting sqref="AY56">
    <cfRule type="cellIs" dxfId="8434" priority="3257" operator="lessThan">
      <formula>$C$4</formula>
    </cfRule>
  </conditionalFormatting>
  <conditionalFormatting sqref="AY56">
    <cfRule type="cellIs" dxfId="8433" priority="3258" operator="lessThan">
      <formula>$C$4</formula>
    </cfRule>
  </conditionalFormatting>
  <conditionalFormatting sqref="AY57">
    <cfRule type="cellIs" dxfId="8432" priority="3259" operator="lessThan">
      <formula>$C$4</formula>
    </cfRule>
  </conditionalFormatting>
  <conditionalFormatting sqref="AY57">
    <cfRule type="cellIs" dxfId="8431" priority="3260" operator="lessThan">
      <formula>$C$4</formula>
    </cfRule>
  </conditionalFormatting>
  <conditionalFormatting sqref="AY58">
    <cfRule type="cellIs" dxfId="8430" priority="3261" operator="lessThan">
      <formula>$C$4</formula>
    </cfRule>
  </conditionalFormatting>
  <conditionalFormatting sqref="AY58">
    <cfRule type="cellIs" dxfId="8429" priority="3262" operator="lessThan">
      <formula>$C$4</formula>
    </cfRule>
  </conditionalFormatting>
  <conditionalFormatting sqref="AY59">
    <cfRule type="cellIs" dxfId="8428" priority="3263" operator="lessThan">
      <formula>$C$4</formula>
    </cfRule>
  </conditionalFormatting>
  <conditionalFormatting sqref="AY59">
    <cfRule type="cellIs" dxfId="8427" priority="3264" operator="lessThan">
      <formula>$C$4</formula>
    </cfRule>
  </conditionalFormatting>
  <conditionalFormatting sqref="AY60">
    <cfRule type="cellIs" dxfId="8426" priority="3265" operator="lessThan">
      <formula>$C$4</formula>
    </cfRule>
  </conditionalFormatting>
  <conditionalFormatting sqref="AY60">
    <cfRule type="cellIs" dxfId="8425" priority="3266" operator="lessThan">
      <formula>$C$4</formula>
    </cfRule>
  </conditionalFormatting>
  <conditionalFormatting sqref="AZ11">
    <cfRule type="cellIs" dxfId="8424" priority="3267" operator="lessThan">
      <formula>$C$4</formula>
    </cfRule>
  </conditionalFormatting>
  <conditionalFormatting sqref="AZ11">
    <cfRule type="cellIs" dxfId="8423" priority="3268" operator="lessThan">
      <formula>$C$4</formula>
    </cfRule>
  </conditionalFormatting>
  <conditionalFormatting sqref="AZ12">
    <cfRule type="cellIs" dxfId="8422" priority="3269" operator="lessThan">
      <formula>$C$4</formula>
    </cfRule>
  </conditionalFormatting>
  <conditionalFormatting sqref="AZ12">
    <cfRule type="cellIs" dxfId="8421" priority="3270" operator="lessThan">
      <formula>$C$4</formula>
    </cfRule>
  </conditionalFormatting>
  <conditionalFormatting sqref="AZ13">
    <cfRule type="cellIs" dxfId="8420" priority="3271" operator="lessThan">
      <formula>$C$4</formula>
    </cfRule>
  </conditionalFormatting>
  <conditionalFormatting sqref="AZ13">
    <cfRule type="cellIs" dxfId="8419" priority="3272" operator="lessThan">
      <formula>$C$4</formula>
    </cfRule>
  </conditionalFormatting>
  <conditionalFormatting sqref="AZ14">
    <cfRule type="cellIs" dxfId="8418" priority="3273" operator="lessThan">
      <formula>$C$4</formula>
    </cfRule>
  </conditionalFormatting>
  <conditionalFormatting sqref="AZ14">
    <cfRule type="cellIs" dxfId="8417" priority="3274" operator="lessThan">
      <formula>$C$4</formula>
    </cfRule>
  </conditionalFormatting>
  <conditionalFormatting sqref="AZ15">
    <cfRule type="cellIs" dxfId="8416" priority="3275" operator="lessThan">
      <formula>$C$4</formula>
    </cfRule>
  </conditionalFormatting>
  <conditionalFormatting sqref="AZ15">
    <cfRule type="cellIs" dxfId="8415" priority="3276" operator="lessThan">
      <formula>$C$4</formula>
    </cfRule>
  </conditionalFormatting>
  <conditionalFormatting sqref="AZ16">
    <cfRule type="cellIs" dxfId="8414" priority="3277" operator="lessThan">
      <formula>$C$4</formula>
    </cfRule>
  </conditionalFormatting>
  <conditionalFormatting sqref="AZ16">
    <cfRule type="cellIs" dxfId="8413" priority="3278" operator="lessThan">
      <formula>$C$4</formula>
    </cfRule>
  </conditionalFormatting>
  <conditionalFormatting sqref="AZ17">
    <cfRule type="cellIs" dxfId="8412" priority="3279" operator="lessThan">
      <formula>$C$4</formula>
    </cfRule>
  </conditionalFormatting>
  <conditionalFormatting sqref="AZ17">
    <cfRule type="cellIs" dxfId="8411" priority="3280" operator="lessThan">
      <formula>$C$4</formula>
    </cfRule>
  </conditionalFormatting>
  <conditionalFormatting sqref="AZ18">
    <cfRule type="cellIs" dxfId="8410" priority="3281" operator="lessThan">
      <formula>$C$4</formula>
    </cfRule>
  </conditionalFormatting>
  <conditionalFormatting sqref="AZ18">
    <cfRule type="cellIs" dxfId="8409" priority="3282" operator="lessThan">
      <formula>$C$4</formula>
    </cfRule>
  </conditionalFormatting>
  <conditionalFormatting sqref="AZ19">
    <cfRule type="cellIs" dxfId="8408" priority="3283" operator="lessThan">
      <formula>$C$4</formula>
    </cfRule>
  </conditionalFormatting>
  <conditionalFormatting sqref="AZ19">
    <cfRule type="cellIs" dxfId="8407" priority="3284" operator="lessThan">
      <formula>$C$4</formula>
    </cfRule>
  </conditionalFormatting>
  <conditionalFormatting sqref="AZ20">
    <cfRule type="cellIs" dxfId="8406" priority="3285" operator="lessThan">
      <formula>$C$4</formula>
    </cfRule>
  </conditionalFormatting>
  <conditionalFormatting sqref="AZ20">
    <cfRule type="cellIs" dxfId="8405" priority="3286" operator="lessThan">
      <formula>$C$4</formula>
    </cfRule>
  </conditionalFormatting>
  <conditionalFormatting sqref="AZ21">
    <cfRule type="cellIs" dxfId="8404" priority="3287" operator="lessThan">
      <formula>$C$4</formula>
    </cfRule>
  </conditionalFormatting>
  <conditionalFormatting sqref="AZ21">
    <cfRule type="cellIs" dxfId="8403" priority="3288" operator="lessThan">
      <formula>$C$4</formula>
    </cfRule>
  </conditionalFormatting>
  <conditionalFormatting sqref="AZ22">
    <cfRule type="cellIs" dxfId="8402" priority="3289" operator="lessThan">
      <formula>$C$4</formula>
    </cfRule>
  </conditionalFormatting>
  <conditionalFormatting sqref="AZ22">
    <cfRule type="cellIs" dxfId="8401" priority="3290" operator="lessThan">
      <formula>$C$4</formula>
    </cfRule>
  </conditionalFormatting>
  <conditionalFormatting sqref="AZ23">
    <cfRule type="cellIs" dxfId="8400" priority="3291" operator="lessThan">
      <formula>$C$4</formula>
    </cfRule>
  </conditionalFormatting>
  <conditionalFormatting sqref="AZ23">
    <cfRule type="cellIs" dxfId="8399" priority="3292" operator="lessThan">
      <formula>$C$4</formula>
    </cfRule>
  </conditionalFormatting>
  <conditionalFormatting sqref="AZ24">
    <cfRule type="cellIs" dxfId="8398" priority="3293" operator="lessThan">
      <formula>$C$4</formula>
    </cfRule>
  </conditionalFormatting>
  <conditionalFormatting sqref="AZ24">
    <cfRule type="cellIs" dxfId="8397" priority="3294" operator="lessThan">
      <formula>$C$4</formula>
    </cfRule>
  </conditionalFormatting>
  <conditionalFormatting sqref="AZ25">
    <cfRule type="cellIs" dxfId="8396" priority="3295" operator="lessThan">
      <formula>$C$4</formula>
    </cfRule>
  </conditionalFormatting>
  <conditionalFormatting sqref="AZ25">
    <cfRule type="cellIs" dxfId="8395" priority="3296" operator="lessThan">
      <formula>$C$4</formula>
    </cfRule>
  </conditionalFormatting>
  <conditionalFormatting sqref="AZ26">
    <cfRule type="cellIs" dxfId="8394" priority="3297" operator="lessThan">
      <formula>$C$4</formula>
    </cfRule>
  </conditionalFormatting>
  <conditionalFormatting sqref="AZ26">
    <cfRule type="cellIs" dxfId="8393" priority="3298" operator="lessThan">
      <formula>$C$4</formula>
    </cfRule>
  </conditionalFormatting>
  <conditionalFormatting sqref="AZ27">
    <cfRule type="cellIs" dxfId="8392" priority="3299" operator="lessThan">
      <formula>$C$4</formula>
    </cfRule>
  </conditionalFormatting>
  <conditionalFormatting sqref="AZ27">
    <cfRule type="cellIs" dxfId="8391" priority="3300" operator="lessThan">
      <formula>$C$4</formula>
    </cfRule>
  </conditionalFormatting>
  <conditionalFormatting sqref="AZ28">
    <cfRule type="cellIs" dxfId="8390" priority="3301" operator="lessThan">
      <formula>$C$4</formula>
    </cfRule>
  </conditionalFormatting>
  <conditionalFormatting sqref="AZ28">
    <cfRule type="cellIs" dxfId="8389" priority="3302" operator="lessThan">
      <formula>$C$4</formula>
    </cfRule>
  </conditionalFormatting>
  <conditionalFormatting sqref="AZ29">
    <cfRule type="cellIs" dxfId="8388" priority="3303" operator="lessThan">
      <formula>$C$4</formula>
    </cfRule>
  </conditionalFormatting>
  <conditionalFormatting sqref="AZ29">
    <cfRule type="cellIs" dxfId="8387" priority="3304" operator="lessThan">
      <formula>$C$4</formula>
    </cfRule>
  </conditionalFormatting>
  <conditionalFormatting sqref="AZ30">
    <cfRule type="cellIs" dxfId="8386" priority="3305" operator="lessThan">
      <formula>$C$4</formula>
    </cfRule>
  </conditionalFormatting>
  <conditionalFormatting sqref="AZ30">
    <cfRule type="cellIs" dxfId="8385" priority="3306" operator="lessThan">
      <formula>$C$4</formula>
    </cfRule>
  </conditionalFormatting>
  <conditionalFormatting sqref="AZ31">
    <cfRule type="cellIs" dxfId="8384" priority="3307" operator="lessThan">
      <formula>$C$4</formula>
    </cfRule>
  </conditionalFormatting>
  <conditionalFormatting sqref="AZ31">
    <cfRule type="cellIs" dxfId="8383" priority="3308" operator="lessThan">
      <formula>$C$4</formula>
    </cfRule>
  </conditionalFormatting>
  <conditionalFormatting sqref="AZ32">
    <cfRule type="cellIs" dxfId="8382" priority="3309" operator="lessThan">
      <formula>$C$4</formula>
    </cfRule>
  </conditionalFormatting>
  <conditionalFormatting sqref="AZ32">
    <cfRule type="cellIs" dxfId="8381" priority="3310" operator="lessThan">
      <formula>$C$4</formula>
    </cfRule>
  </conditionalFormatting>
  <conditionalFormatting sqref="AZ33">
    <cfRule type="cellIs" dxfId="8380" priority="3311" operator="lessThan">
      <formula>$C$4</formula>
    </cfRule>
  </conditionalFormatting>
  <conditionalFormatting sqref="AZ33">
    <cfRule type="cellIs" dxfId="8379" priority="3312" operator="lessThan">
      <formula>$C$4</formula>
    </cfRule>
  </conditionalFormatting>
  <conditionalFormatting sqref="AZ34">
    <cfRule type="cellIs" dxfId="8378" priority="3313" operator="lessThan">
      <formula>$C$4</formula>
    </cfRule>
  </conditionalFormatting>
  <conditionalFormatting sqref="AZ34">
    <cfRule type="cellIs" dxfId="8377" priority="3314" operator="lessThan">
      <formula>$C$4</formula>
    </cfRule>
  </conditionalFormatting>
  <conditionalFormatting sqref="AZ35">
    <cfRule type="cellIs" dxfId="8376" priority="3315" operator="lessThan">
      <formula>$C$4</formula>
    </cfRule>
  </conditionalFormatting>
  <conditionalFormatting sqref="AZ35">
    <cfRule type="cellIs" dxfId="8375" priority="3316" operator="lessThan">
      <formula>$C$4</formula>
    </cfRule>
  </conditionalFormatting>
  <conditionalFormatting sqref="AZ36">
    <cfRule type="cellIs" dxfId="8374" priority="3317" operator="lessThan">
      <formula>$C$4</formula>
    </cfRule>
  </conditionalFormatting>
  <conditionalFormatting sqref="AZ36">
    <cfRule type="cellIs" dxfId="8373" priority="3318" operator="lessThan">
      <formula>$C$4</formula>
    </cfRule>
  </conditionalFormatting>
  <conditionalFormatting sqref="AZ37">
    <cfRule type="cellIs" dxfId="8372" priority="3319" operator="lessThan">
      <formula>$C$4</formula>
    </cfRule>
  </conditionalFormatting>
  <conditionalFormatting sqref="AZ37">
    <cfRule type="cellIs" dxfId="8371" priority="3320" operator="lessThan">
      <formula>$C$4</formula>
    </cfRule>
  </conditionalFormatting>
  <conditionalFormatting sqref="AZ38">
    <cfRule type="cellIs" dxfId="8370" priority="3321" operator="lessThan">
      <formula>$C$4</formula>
    </cfRule>
  </conditionalFormatting>
  <conditionalFormatting sqref="AZ38">
    <cfRule type="cellIs" dxfId="8369" priority="3322" operator="lessThan">
      <formula>$C$4</formula>
    </cfRule>
  </conditionalFormatting>
  <conditionalFormatting sqref="AZ39">
    <cfRule type="cellIs" dxfId="8368" priority="3323" operator="lessThan">
      <formula>$C$4</formula>
    </cfRule>
  </conditionalFormatting>
  <conditionalFormatting sqref="AZ39">
    <cfRule type="cellIs" dxfId="8367" priority="3324" operator="lessThan">
      <formula>$C$4</formula>
    </cfRule>
  </conditionalFormatting>
  <conditionalFormatting sqref="AZ40">
    <cfRule type="cellIs" dxfId="8366" priority="3325" operator="lessThan">
      <formula>$C$4</formula>
    </cfRule>
  </conditionalFormatting>
  <conditionalFormatting sqref="AZ40">
    <cfRule type="cellIs" dxfId="8365" priority="3326" operator="lessThan">
      <formula>$C$4</formula>
    </cfRule>
  </conditionalFormatting>
  <conditionalFormatting sqref="AZ41">
    <cfRule type="cellIs" dxfId="8364" priority="3327" operator="lessThan">
      <formula>$C$4</formula>
    </cfRule>
  </conditionalFormatting>
  <conditionalFormatting sqref="AZ41">
    <cfRule type="cellIs" dxfId="8363" priority="3328" operator="lessThan">
      <formula>$C$4</formula>
    </cfRule>
  </conditionalFormatting>
  <conditionalFormatting sqref="AZ42">
    <cfRule type="cellIs" dxfId="8362" priority="3329" operator="lessThan">
      <formula>$C$4</formula>
    </cfRule>
  </conditionalFormatting>
  <conditionalFormatting sqref="AZ42">
    <cfRule type="cellIs" dxfId="8361" priority="3330" operator="lessThan">
      <formula>$C$4</formula>
    </cfRule>
  </conditionalFormatting>
  <conditionalFormatting sqref="AZ43">
    <cfRule type="cellIs" dxfId="8360" priority="3331" operator="lessThan">
      <formula>$C$4</formula>
    </cfRule>
  </conditionalFormatting>
  <conditionalFormatting sqref="AZ43">
    <cfRule type="cellIs" dxfId="8359" priority="3332" operator="lessThan">
      <formula>$C$4</formula>
    </cfRule>
  </conditionalFormatting>
  <conditionalFormatting sqref="AZ44">
    <cfRule type="cellIs" dxfId="8358" priority="3333" operator="lessThan">
      <formula>$C$4</formula>
    </cfRule>
  </conditionalFormatting>
  <conditionalFormatting sqref="AZ44">
    <cfRule type="cellIs" dxfId="8357" priority="3334" operator="lessThan">
      <formula>$C$4</formula>
    </cfRule>
  </conditionalFormatting>
  <conditionalFormatting sqref="AZ45">
    <cfRule type="cellIs" dxfId="8356" priority="3335" operator="lessThan">
      <formula>$C$4</formula>
    </cfRule>
  </conditionalFormatting>
  <conditionalFormatting sqref="AZ45">
    <cfRule type="cellIs" dxfId="8355" priority="3336" operator="lessThan">
      <formula>$C$4</formula>
    </cfRule>
  </conditionalFormatting>
  <conditionalFormatting sqref="AZ46">
    <cfRule type="cellIs" dxfId="8354" priority="3337" operator="lessThan">
      <formula>$C$4</formula>
    </cfRule>
  </conditionalFormatting>
  <conditionalFormatting sqref="AZ46">
    <cfRule type="cellIs" dxfId="8353" priority="3338" operator="lessThan">
      <formula>$C$4</formula>
    </cfRule>
  </conditionalFormatting>
  <conditionalFormatting sqref="AZ47">
    <cfRule type="cellIs" dxfId="8352" priority="3339" operator="lessThan">
      <formula>$C$4</formula>
    </cfRule>
  </conditionalFormatting>
  <conditionalFormatting sqref="AZ47">
    <cfRule type="cellIs" dxfId="8351" priority="3340" operator="lessThan">
      <formula>$C$4</formula>
    </cfRule>
  </conditionalFormatting>
  <conditionalFormatting sqref="AZ48">
    <cfRule type="cellIs" dxfId="8350" priority="3341" operator="lessThan">
      <formula>$C$4</formula>
    </cfRule>
  </conditionalFormatting>
  <conditionalFormatting sqref="AZ48">
    <cfRule type="cellIs" dxfId="8349" priority="3342" operator="lessThan">
      <formula>$C$4</formula>
    </cfRule>
  </conditionalFormatting>
  <conditionalFormatting sqref="AZ49">
    <cfRule type="cellIs" dxfId="8348" priority="3343" operator="lessThan">
      <formula>$C$4</formula>
    </cfRule>
  </conditionalFormatting>
  <conditionalFormatting sqref="AZ49">
    <cfRule type="cellIs" dxfId="8347" priority="3344" operator="lessThan">
      <formula>$C$4</formula>
    </cfRule>
  </conditionalFormatting>
  <conditionalFormatting sqref="AZ50">
    <cfRule type="cellIs" dxfId="8346" priority="3345" operator="lessThan">
      <formula>$C$4</formula>
    </cfRule>
  </conditionalFormatting>
  <conditionalFormatting sqref="AZ50">
    <cfRule type="cellIs" dxfId="8345" priority="3346" operator="lessThan">
      <formula>$C$4</formula>
    </cfRule>
  </conditionalFormatting>
  <conditionalFormatting sqref="AZ51">
    <cfRule type="cellIs" dxfId="8344" priority="3347" operator="lessThan">
      <formula>$C$4</formula>
    </cfRule>
  </conditionalFormatting>
  <conditionalFormatting sqref="AZ51">
    <cfRule type="cellIs" dxfId="8343" priority="3348" operator="lessThan">
      <formula>$C$4</formula>
    </cfRule>
  </conditionalFormatting>
  <conditionalFormatting sqref="AZ52">
    <cfRule type="cellIs" dxfId="8342" priority="3349" operator="lessThan">
      <formula>$C$4</formula>
    </cfRule>
  </conditionalFormatting>
  <conditionalFormatting sqref="AZ52">
    <cfRule type="cellIs" dxfId="8341" priority="3350" operator="lessThan">
      <formula>$C$4</formula>
    </cfRule>
  </conditionalFormatting>
  <conditionalFormatting sqref="AZ53">
    <cfRule type="cellIs" dxfId="8340" priority="3351" operator="lessThan">
      <formula>$C$4</formula>
    </cfRule>
  </conditionalFormatting>
  <conditionalFormatting sqref="AZ53">
    <cfRule type="cellIs" dxfId="8339" priority="3352" operator="lessThan">
      <formula>$C$4</formula>
    </cfRule>
  </conditionalFormatting>
  <conditionalFormatting sqref="AZ54">
    <cfRule type="cellIs" dxfId="8338" priority="3353" operator="lessThan">
      <formula>$C$4</formula>
    </cfRule>
  </conditionalFormatting>
  <conditionalFormatting sqref="AZ54">
    <cfRule type="cellIs" dxfId="8337" priority="3354" operator="lessThan">
      <formula>$C$4</formula>
    </cfRule>
  </conditionalFormatting>
  <conditionalFormatting sqref="AZ55">
    <cfRule type="cellIs" dxfId="8336" priority="3355" operator="lessThan">
      <formula>$C$4</formula>
    </cfRule>
  </conditionalFormatting>
  <conditionalFormatting sqref="AZ55">
    <cfRule type="cellIs" dxfId="8335" priority="3356" operator="lessThan">
      <formula>$C$4</formula>
    </cfRule>
  </conditionalFormatting>
  <conditionalFormatting sqref="AZ56">
    <cfRule type="cellIs" dxfId="8334" priority="3357" operator="lessThan">
      <formula>$C$4</formula>
    </cfRule>
  </conditionalFormatting>
  <conditionalFormatting sqref="AZ56">
    <cfRule type="cellIs" dxfId="8333" priority="3358" operator="lessThan">
      <formula>$C$4</formula>
    </cfRule>
  </conditionalFormatting>
  <conditionalFormatting sqref="AZ57">
    <cfRule type="cellIs" dxfId="8332" priority="3359" operator="lessThan">
      <formula>$C$4</formula>
    </cfRule>
  </conditionalFormatting>
  <conditionalFormatting sqref="AZ57">
    <cfRule type="cellIs" dxfId="8331" priority="3360" operator="lessThan">
      <formula>$C$4</formula>
    </cfRule>
  </conditionalFormatting>
  <conditionalFormatting sqref="AZ58">
    <cfRule type="cellIs" dxfId="8330" priority="3361" operator="lessThan">
      <formula>$C$4</formula>
    </cfRule>
  </conditionalFormatting>
  <conditionalFormatting sqref="AZ58">
    <cfRule type="cellIs" dxfId="8329" priority="3362" operator="lessThan">
      <formula>$C$4</formula>
    </cfRule>
  </conditionalFormatting>
  <conditionalFormatting sqref="AZ59">
    <cfRule type="cellIs" dxfId="8328" priority="3363" operator="lessThan">
      <formula>$C$4</formula>
    </cfRule>
  </conditionalFormatting>
  <conditionalFormatting sqref="AZ59">
    <cfRule type="cellIs" dxfId="8327" priority="3364" operator="lessThan">
      <formula>$C$4</formula>
    </cfRule>
  </conditionalFormatting>
  <conditionalFormatting sqref="AZ60">
    <cfRule type="cellIs" dxfId="8326" priority="3365" operator="lessThan">
      <formula>$C$4</formula>
    </cfRule>
  </conditionalFormatting>
  <conditionalFormatting sqref="AZ60">
    <cfRule type="cellIs" dxfId="8325" priority="3366" operator="lessThan">
      <formula>$C$4</formula>
    </cfRule>
  </conditionalFormatting>
  <conditionalFormatting sqref="BA11">
    <cfRule type="cellIs" dxfId="8324" priority="3367" operator="lessThan">
      <formula>$C$4</formula>
    </cfRule>
  </conditionalFormatting>
  <conditionalFormatting sqref="BA11">
    <cfRule type="cellIs" dxfId="8323" priority="3368" operator="lessThan">
      <formula>$C$4</formula>
    </cfRule>
  </conditionalFormatting>
  <conditionalFormatting sqref="BA12">
    <cfRule type="cellIs" dxfId="8322" priority="3369" operator="lessThan">
      <formula>$C$4</formula>
    </cfRule>
  </conditionalFormatting>
  <conditionalFormatting sqref="BA12">
    <cfRule type="cellIs" dxfId="8321" priority="3370" operator="lessThan">
      <formula>$C$4</formula>
    </cfRule>
  </conditionalFormatting>
  <conditionalFormatting sqref="BA13">
    <cfRule type="cellIs" dxfId="8320" priority="3371" operator="lessThan">
      <formula>$C$4</formula>
    </cfRule>
  </conditionalFormatting>
  <conditionalFormatting sqref="BA13">
    <cfRule type="cellIs" dxfId="8319" priority="3372" operator="lessThan">
      <formula>$C$4</formula>
    </cfRule>
  </conditionalFormatting>
  <conditionalFormatting sqref="BA14">
    <cfRule type="cellIs" dxfId="8318" priority="3373" operator="lessThan">
      <formula>$C$4</formula>
    </cfRule>
  </conditionalFormatting>
  <conditionalFormatting sqref="BA14">
    <cfRule type="cellIs" dxfId="8317" priority="3374" operator="lessThan">
      <formula>$C$4</formula>
    </cfRule>
  </conditionalFormatting>
  <conditionalFormatting sqref="BA15">
    <cfRule type="cellIs" dxfId="8316" priority="3375" operator="lessThan">
      <formula>$C$4</formula>
    </cfRule>
  </conditionalFormatting>
  <conditionalFormatting sqref="BA15">
    <cfRule type="cellIs" dxfId="8315" priority="3376" operator="lessThan">
      <formula>$C$4</formula>
    </cfRule>
  </conditionalFormatting>
  <conditionalFormatting sqref="BA16">
    <cfRule type="cellIs" dxfId="8314" priority="3377" operator="lessThan">
      <formula>$C$4</formula>
    </cfRule>
  </conditionalFormatting>
  <conditionalFormatting sqref="BA16">
    <cfRule type="cellIs" dxfId="8313" priority="3378" operator="lessThan">
      <formula>$C$4</formula>
    </cfRule>
  </conditionalFormatting>
  <conditionalFormatting sqref="BA17">
    <cfRule type="cellIs" dxfId="8312" priority="3379" operator="lessThan">
      <formula>$C$4</formula>
    </cfRule>
  </conditionalFormatting>
  <conditionalFormatting sqref="BA17">
    <cfRule type="cellIs" dxfId="8311" priority="3380" operator="lessThan">
      <formula>$C$4</formula>
    </cfRule>
  </conditionalFormatting>
  <conditionalFormatting sqref="BA18">
    <cfRule type="cellIs" dxfId="8310" priority="3381" operator="lessThan">
      <formula>$C$4</formula>
    </cfRule>
  </conditionalFormatting>
  <conditionalFormatting sqref="BA18">
    <cfRule type="cellIs" dxfId="8309" priority="3382" operator="lessThan">
      <formula>$C$4</formula>
    </cfRule>
  </conditionalFormatting>
  <conditionalFormatting sqref="BA19">
    <cfRule type="cellIs" dxfId="8308" priority="3383" operator="lessThan">
      <formula>$C$4</formula>
    </cfRule>
  </conditionalFormatting>
  <conditionalFormatting sqref="BA19">
    <cfRule type="cellIs" dxfId="8307" priority="3384" operator="lessThan">
      <formula>$C$4</formula>
    </cfRule>
  </conditionalFormatting>
  <conditionalFormatting sqref="BA20">
    <cfRule type="cellIs" dxfId="8306" priority="3385" operator="lessThan">
      <formula>$C$4</formula>
    </cfRule>
  </conditionalFormatting>
  <conditionalFormatting sqref="BA20">
    <cfRule type="cellIs" dxfId="8305" priority="3386" operator="lessThan">
      <formula>$C$4</formula>
    </cfRule>
  </conditionalFormatting>
  <conditionalFormatting sqref="BA21">
    <cfRule type="cellIs" dxfId="8304" priority="3387" operator="lessThan">
      <formula>$C$4</formula>
    </cfRule>
  </conditionalFormatting>
  <conditionalFormatting sqref="BA21">
    <cfRule type="cellIs" dxfId="8303" priority="3388" operator="lessThan">
      <formula>$C$4</formula>
    </cfRule>
  </conditionalFormatting>
  <conditionalFormatting sqref="BA22">
    <cfRule type="cellIs" dxfId="8302" priority="3389" operator="lessThan">
      <formula>$C$4</formula>
    </cfRule>
  </conditionalFormatting>
  <conditionalFormatting sqref="BA22">
    <cfRule type="cellIs" dxfId="8301" priority="3390" operator="lessThan">
      <formula>$C$4</formula>
    </cfRule>
  </conditionalFormatting>
  <conditionalFormatting sqref="BA23">
    <cfRule type="cellIs" dxfId="8300" priority="3391" operator="lessThan">
      <formula>$C$4</formula>
    </cfRule>
  </conditionalFormatting>
  <conditionalFormatting sqref="BA23">
    <cfRule type="cellIs" dxfId="8299" priority="3392" operator="lessThan">
      <formula>$C$4</formula>
    </cfRule>
  </conditionalFormatting>
  <conditionalFormatting sqref="BA24">
    <cfRule type="cellIs" dxfId="8298" priority="3393" operator="lessThan">
      <formula>$C$4</formula>
    </cfRule>
  </conditionalFormatting>
  <conditionalFormatting sqref="BA24">
    <cfRule type="cellIs" dxfId="8297" priority="3394" operator="lessThan">
      <formula>$C$4</formula>
    </cfRule>
  </conditionalFormatting>
  <conditionalFormatting sqref="BA25">
    <cfRule type="cellIs" dxfId="8296" priority="3395" operator="lessThan">
      <formula>$C$4</formula>
    </cfRule>
  </conditionalFormatting>
  <conditionalFormatting sqref="BA25">
    <cfRule type="cellIs" dxfId="8295" priority="3396" operator="lessThan">
      <formula>$C$4</formula>
    </cfRule>
  </conditionalFormatting>
  <conditionalFormatting sqref="BA26">
    <cfRule type="cellIs" dxfId="8294" priority="3397" operator="lessThan">
      <formula>$C$4</formula>
    </cfRule>
  </conditionalFormatting>
  <conditionalFormatting sqref="BA26">
    <cfRule type="cellIs" dxfId="8293" priority="3398" operator="lessThan">
      <formula>$C$4</formula>
    </cfRule>
  </conditionalFormatting>
  <conditionalFormatting sqref="BA27">
    <cfRule type="cellIs" dxfId="8292" priority="3399" operator="lessThan">
      <formula>$C$4</formula>
    </cfRule>
  </conditionalFormatting>
  <conditionalFormatting sqref="BA27">
    <cfRule type="cellIs" dxfId="8291" priority="3400" operator="lessThan">
      <formula>$C$4</formula>
    </cfRule>
  </conditionalFormatting>
  <conditionalFormatting sqref="BA28">
    <cfRule type="cellIs" dxfId="8290" priority="3401" operator="lessThan">
      <formula>$C$4</formula>
    </cfRule>
  </conditionalFormatting>
  <conditionalFormatting sqref="BA28">
    <cfRule type="cellIs" dxfId="8289" priority="3402" operator="lessThan">
      <formula>$C$4</formula>
    </cfRule>
  </conditionalFormatting>
  <conditionalFormatting sqref="BA29">
    <cfRule type="cellIs" dxfId="8288" priority="3403" operator="lessThan">
      <formula>$C$4</formula>
    </cfRule>
  </conditionalFormatting>
  <conditionalFormatting sqref="BA29">
    <cfRule type="cellIs" dxfId="8287" priority="3404" operator="lessThan">
      <formula>$C$4</formula>
    </cfRule>
  </conditionalFormatting>
  <conditionalFormatting sqref="BA30">
    <cfRule type="cellIs" dxfId="8286" priority="3405" operator="lessThan">
      <formula>$C$4</formula>
    </cfRule>
  </conditionalFormatting>
  <conditionalFormatting sqref="BA30">
    <cfRule type="cellIs" dxfId="8285" priority="3406" operator="lessThan">
      <formula>$C$4</formula>
    </cfRule>
  </conditionalFormatting>
  <conditionalFormatting sqref="BA31">
    <cfRule type="cellIs" dxfId="8284" priority="3407" operator="lessThan">
      <formula>$C$4</formula>
    </cfRule>
  </conditionalFormatting>
  <conditionalFormatting sqref="BA31">
    <cfRule type="cellIs" dxfId="8283" priority="3408" operator="lessThan">
      <formula>$C$4</formula>
    </cfRule>
  </conditionalFormatting>
  <conditionalFormatting sqref="BA32">
    <cfRule type="cellIs" dxfId="8282" priority="3409" operator="lessThan">
      <formula>$C$4</formula>
    </cfRule>
  </conditionalFormatting>
  <conditionalFormatting sqref="BA32">
    <cfRule type="cellIs" dxfId="8281" priority="3410" operator="lessThan">
      <formula>$C$4</formula>
    </cfRule>
  </conditionalFormatting>
  <conditionalFormatting sqref="BA33">
    <cfRule type="cellIs" dxfId="8280" priority="3411" operator="lessThan">
      <formula>$C$4</formula>
    </cfRule>
  </conditionalFormatting>
  <conditionalFormatting sqref="BA33">
    <cfRule type="cellIs" dxfId="8279" priority="3412" operator="lessThan">
      <formula>$C$4</formula>
    </cfRule>
  </conditionalFormatting>
  <conditionalFormatting sqref="BA34">
    <cfRule type="cellIs" dxfId="8278" priority="3413" operator="lessThan">
      <formula>$C$4</formula>
    </cfRule>
  </conditionalFormatting>
  <conditionalFormatting sqref="BA34">
    <cfRule type="cellIs" dxfId="8277" priority="3414" operator="lessThan">
      <formula>$C$4</formula>
    </cfRule>
  </conditionalFormatting>
  <conditionalFormatting sqref="BA35">
    <cfRule type="cellIs" dxfId="8276" priority="3415" operator="lessThan">
      <formula>$C$4</formula>
    </cfRule>
  </conditionalFormatting>
  <conditionalFormatting sqref="BA35">
    <cfRule type="cellIs" dxfId="8275" priority="3416" operator="lessThan">
      <formula>$C$4</formula>
    </cfRule>
  </conditionalFormatting>
  <conditionalFormatting sqref="BA36">
    <cfRule type="cellIs" dxfId="8274" priority="3417" operator="lessThan">
      <formula>$C$4</formula>
    </cfRule>
  </conditionalFormatting>
  <conditionalFormatting sqref="BA36">
    <cfRule type="cellIs" dxfId="8273" priority="3418" operator="lessThan">
      <formula>$C$4</formula>
    </cfRule>
  </conditionalFormatting>
  <conditionalFormatting sqref="BA37">
    <cfRule type="cellIs" dxfId="8272" priority="3419" operator="lessThan">
      <formula>$C$4</formula>
    </cfRule>
  </conditionalFormatting>
  <conditionalFormatting sqref="BA37">
    <cfRule type="cellIs" dxfId="8271" priority="3420" operator="lessThan">
      <formula>$C$4</formula>
    </cfRule>
  </conditionalFormatting>
  <conditionalFormatting sqref="BA38">
    <cfRule type="cellIs" dxfId="8270" priority="3421" operator="lessThan">
      <formula>$C$4</formula>
    </cfRule>
  </conditionalFormatting>
  <conditionalFormatting sqref="BA38">
    <cfRule type="cellIs" dxfId="8269" priority="3422" operator="lessThan">
      <formula>$C$4</formula>
    </cfRule>
  </conditionalFormatting>
  <conditionalFormatting sqref="BA39">
    <cfRule type="cellIs" dxfId="8268" priority="3423" operator="lessThan">
      <formula>$C$4</formula>
    </cfRule>
  </conditionalFormatting>
  <conditionalFormatting sqref="BA39">
    <cfRule type="cellIs" dxfId="8267" priority="3424" operator="lessThan">
      <formula>$C$4</formula>
    </cfRule>
  </conditionalFormatting>
  <conditionalFormatting sqref="BA40">
    <cfRule type="cellIs" dxfId="8266" priority="3425" operator="lessThan">
      <formula>$C$4</formula>
    </cfRule>
  </conditionalFormatting>
  <conditionalFormatting sqref="BA40">
    <cfRule type="cellIs" dxfId="8265" priority="3426" operator="lessThan">
      <formula>$C$4</formula>
    </cfRule>
  </conditionalFormatting>
  <conditionalFormatting sqref="BA41">
    <cfRule type="cellIs" dxfId="8264" priority="3427" operator="lessThan">
      <formula>$C$4</formula>
    </cfRule>
  </conditionalFormatting>
  <conditionalFormatting sqref="BA41">
    <cfRule type="cellIs" dxfId="8263" priority="3428" operator="lessThan">
      <formula>$C$4</formula>
    </cfRule>
  </conditionalFormatting>
  <conditionalFormatting sqref="BA42">
    <cfRule type="cellIs" dxfId="8262" priority="3429" operator="lessThan">
      <formula>$C$4</formula>
    </cfRule>
  </conditionalFormatting>
  <conditionalFormatting sqref="BA42">
    <cfRule type="cellIs" dxfId="8261" priority="3430" operator="lessThan">
      <formula>$C$4</formula>
    </cfRule>
  </conditionalFormatting>
  <conditionalFormatting sqref="BA43">
    <cfRule type="cellIs" dxfId="8260" priority="3431" operator="lessThan">
      <formula>$C$4</formula>
    </cfRule>
  </conditionalFormatting>
  <conditionalFormatting sqref="BA43">
    <cfRule type="cellIs" dxfId="8259" priority="3432" operator="lessThan">
      <formula>$C$4</formula>
    </cfRule>
  </conditionalFormatting>
  <conditionalFormatting sqref="BA44">
    <cfRule type="cellIs" dxfId="8258" priority="3433" operator="lessThan">
      <formula>$C$4</formula>
    </cfRule>
  </conditionalFormatting>
  <conditionalFormatting sqref="BA44">
    <cfRule type="cellIs" dxfId="8257" priority="3434" operator="lessThan">
      <formula>$C$4</formula>
    </cfRule>
  </conditionalFormatting>
  <conditionalFormatting sqref="BA45">
    <cfRule type="cellIs" dxfId="8256" priority="3435" operator="lessThan">
      <formula>$C$4</formula>
    </cfRule>
  </conditionalFormatting>
  <conditionalFormatting sqref="BA45">
    <cfRule type="cellIs" dxfId="8255" priority="3436" operator="lessThan">
      <formula>$C$4</formula>
    </cfRule>
  </conditionalFormatting>
  <conditionalFormatting sqref="BA46">
    <cfRule type="cellIs" dxfId="8254" priority="3437" operator="lessThan">
      <formula>$C$4</formula>
    </cfRule>
  </conditionalFormatting>
  <conditionalFormatting sqref="BA46">
    <cfRule type="cellIs" dxfId="8253" priority="3438" operator="lessThan">
      <formula>$C$4</formula>
    </cfRule>
  </conditionalFormatting>
  <conditionalFormatting sqref="BA47">
    <cfRule type="cellIs" dxfId="8252" priority="3439" operator="lessThan">
      <formula>$C$4</formula>
    </cfRule>
  </conditionalFormatting>
  <conditionalFormatting sqref="BA47">
    <cfRule type="cellIs" dxfId="8251" priority="3440" operator="lessThan">
      <formula>$C$4</formula>
    </cfRule>
  </conditionalFormatting>
  <conditionalFormatting sqref="BA48">
    <cfRule type="cellIs" dxfId="8250" priority="3441" operator="lessThan">
      <formula>$C$4</formula>
    </cfRule>
  </conditionalFormatting>
  <conditionalFormatting sqref="BA48">
    <cfRule type="cellIs" dxfId="8249" priority="3442" operator="lessThan">
      <formula>$C$4</formula>
    </cfRule>
  </conditionalFormatting>
  <conditionalFormatting sqref="BA49">
    <cfRule type="cellIs" dxfId="8248" priority="3443" operator="lessThan">
      <formula>$C$4</formula>
    </cfRule>
  </conditionalFormatting>
  <conditionalFormatting sqref="BA49">
    <cfRule type="cellIs" dxfId="8247" priority="3444" operator="lessThan">
      <formula>$C$4</formula>
    </cfRule>
  </conditionalFormatting>
  <conditionalFormatting sqref="BA50">
    <cfRule type="cellIs" dxfId="8246" priority="3445" operator="lessThan">
      <formula>$C$4</formula>
    </cfRule>
  </conditionalFormatting>
  <conditionalFormatting sqref="BA50">
    <cfRule type="cellIs" dxfId="8245" priority="3446" operator="lessThan">
      <formula>$C$4</formula>
    </cfRule>
  </conditionalFormatting>
  <conditionalFormatting sqref="BA51">
    <cfRule type="cellIs" dxfId="8244" priority="3447" operator="lessThan">
      <formula>$C$4</formula>
    </cfRule>
  </conditionalFormatting>
  <conditionalFormatting sqref="BA51">
    <cfRule type="cellIs" dxfId="8243" priority="3448" operator="lessThan">
      <formula>$C$4</formula>
    </cfRule>
  </conditionalFormatting>
  <conditionalFormatting sqref="BA52">
    <cfRule type="cellIs" dxfId="8242" priority="3449" operator="lessThan">
      <formula>$C$4</formula>
    </cfRule>
  </conditionalFormatting>
  <conditionalFormatting sqref="BA52">
    <cfRule type="cellIs" dxfId="8241" priority="3450" operator="lessThan">
      <formula>$C$4</formula>
    </cfRule>
  </conditionalFormatting>
  <conditionalFormatting sqref="BA53">
    <cfRule type="cellIs" dxfId="8240" priority="3451" operator="lessThan">
      <formula>$C$4</formula>
    </cfRule>
  </conditionalFormatting>
  <conditionalFormatting sqref="BA53">
    <cfRule type="cellIs" dxfId="8239" priority="3452" operator="lessThan">
      <formula>$C$4</formula>
    </cfRule>
  </conditionalFormatting>
  <conditionalFormatting sqref="BA54">
    <cfRule type="cellIs" dxfId="8238" priority="3453" operator="lessThan">
      <formula>$C$4</formula>
    </cfRule>
  </conditionalFormatting>
  <conditionalFormatting sqref="BA54">
    <cfRule type="cellIs" dxfId="8237" priority="3454" operator="lessThan">
      <formula>$C$4</formula>
    </cfRule>
  </conditionalFormatting>
  <conditionalFormatting sqref="BA55">
    <cfRule type="cellIs" dxfId="8236" priority="3455" operator="lessThan">
      <formula>$C$4</formula>
    </cfRule>
  </conditionalFormatting>
  <conditionalFormatting sqref="BA55">
    <cfRule type="cellIs" dxfId="8235" priority="3456" operator="lessThan">
      <formula>$C$4</formula>
    </cfRule>
  </conditionalFormatting>
  <conditionalFormatting sqref="BA56">
    <cfRule type="cellIs" dxfId="8234" priority="3457" operator="lessThan">
      <formula>$C$4</formula>
    </cfRule>
  </conditionalFormatting>
  <conditionalFormatting sqref="BA56">
    <cfRule type="cellIs" dxfId="8233" priority="3458" operator="lessThan">
      <formula>$C$4</formula>
    </cfRule>
  </conditionalFormatting>
  <conditionalFormatting sqref="BA57">
    <cfRule type="cellIs" dxfId="8232" priority="3459" operator="lessThan">
      <formula>$C$4</formula>
    </cfRule>
  </conditionalFormatting>
  <conditionalFormatting sqref="BA57">
    <cfRule type="cellIs" dxfId="8231" priority="3460" operator="lessThan">
      <formula>$C$4</formula>
    </cfRule>
  </conditionalFormatting>
  <conditionalFormatting sqref="BA58">
    <cfRule type="cellIs" dxfId="8230" priority="3461" operator="lessThan">
      <formula>$C$4</formula>
    </cfRule>
  </conditionalFormatting>
  <conditionalFormatting sqref="BA58">
    <cfRule type="cellIs" dxfId="8229" priority="3462" operator="lessThan">
      <formula>$C$4</formula>
    </cfRule>
  </conditionalFormatting>
  <conditionalFormatting sqref="BA59">
    <cfRule type="cellIs" dxfId="8228" priority="3463" operator="lessThan">
      <formula>$C$4</formula>
    </cfRule>
  </conditionalFormatting>
  <conditionalFormatting sqref="BA59">
    <cfRule type="cellIs" dxfId="8227" priority="3464" operator="lessThan">
      <formula>$C$4</formula>
    </cfRule>
  </conditionalFormatting>
  <conditionalFormatting sqref="BA60">
    <cfRule type="cellIs" dxfId="8226" priority="3465" operator="lessThan">
      <formula>$C$4</formula>
    </cfRule>
  </conditionalFormatting>
  <conditionalFormatting sqref="BA60">
    <cfRule type="cellIs" dxfId="8225" priority="3466" operator="lessThan">
      <formula>$C$4</formula>
    </cfRule>
  </conditionalFormatting>
  <conditionalFormatting sqref="BB11">
    <cfRule type="cellIs" dxfId="8224" priority="3467" operator="lessThan">
      <formula>$C$4</formula>
    </cfRule>
  </conditionalFormatting>
  <conditionalFormatting sqref="BB11">
    <cfRule type="cellIs" dxfId="8223" priority="3468" operator="lessThan">
      <formula>$C$4</formula>
    </cfRule>
  </conditionalFormatting>
  <conditionalFormatting sqref="BB12">
    <cfRule type="cellIs" dxfId="8222" priority="3469" operator="lessThan">
      <formula>$C$4</formula>
    </cfRule>
  </conditionalFormatting>
  <conditionalFormatting sqref="BB12">
    <cfRule type="cellIs" dxfId="8221" priority="3470" operator="lessThan">
      <formula>$C$4</formula>
    </cfRule>
  </conditionalFormatting>
  <conditionalFormatting sqref="BB13">
    <cfRule type="cellIs" dxfId="8220" priority="3471" operator="lessThan">
      <formula>$C$4</formula>
    </cfRule>
  </conditionalFormatting>
  <conditionalFormatting sqref="BB13">
    <cfRule type="cellIs" dxfId="8219" priority="3472" operator="lessThan">
      <formula>$C$4</formula>
    </cfRule>
  </conditionalFormatting>
  <conditionalFormatting sqref="BB14">
    <cfRule type="cellIs" dxfId="8218" priority="3473" operator="lessThan">
      <formula>$C$4</formula>
    </cfRule>
  </conditionalFormatting>
  <conditionalFormatting sqref="BB14">
    <cfRule type="cellIs" dxfId="8217" priority="3474" operator="lessThan">
      <formula>$C$4</formula>
    </cfRule>
  </conditionalFormatting>
  <conditionalFormatting sqref="BB15">
    <cfRule type="cellIs" dxfId="8216" priority="3475" operator="lessThan">
      <formula>$C$4</formula>
    </cfRule>
  </conditionalFormatting>
  <conditionalFormatting sqref="BB15">
    <cfRule type="cellIs" dxfId="8215" priority="3476" operator="lessThan">
      <formula>$C$4</formula>
    </cfRule>
  </conditionalFormatting>
  <conditionalFormatting sqref="BB16">
    <cfRule type="cellIs" dxfId="8214" priority="3477" operator="lessThan">
      <formula>$C$4</formula>
    </cfRule>
  </conditionalFormatting>
  <conditionalFormatting sqref="BB16">
    <cfRule type="cellIs" dxfId="8213" priority="3478" operator="lessThan">
      <formula>$C$4</formula>
    </cfRule>
  </conditionalFormatting>
  <conditionalFormatting sqref="BB17">
    <cfRule type="cellIs" dxfId="8212" priority="3479" operator="lessThan">
      <formula>$C$4</formula>
    </cfRule>
  </conditionalFormatting>
  <conditionalFormatting sqref="BB17">
    <cfRule type="cellIs" dxfId="8211" priority="3480" operator="lessThan">
      <formula>$C$4</formula>
    </cfRule>
  </conditionalFormatting>
  <conditionalFormatting sqref="BB18">
    <cfRule type="cellIs" dxfId="8210" priority="3481" operator="lessThan">
      <formula>$C$4</formula>
    </cfRule>
  </conditionalFormatting>
  <conditionalFormatting sqref="BB18">
    <cfRule type="cellIs" dxfId="8209" priority="3482" operator="lessThan">
      <formula>$C$4</formula>
    </cfRule>
  </conditionalFormatting>
  <conditionalFormatting sqref="BB19">
    <cfRule type="cellIs" dxfId="8208" priority="3483" operator="lessThan">
      <formula>$C$4</formula>
    </cfRule>
  </conditionalFormatting>
  <conditionalFormatting sqref="BB19">
    <cfRule type="cellIs" dxfId="8207" priority="3484" operator="lessThan">
      <formula>$C$4</formula>
    </cfRule>
  </conditionalFormatting>
  <conditionalFormatting sqref="BB20">
    <cfRule type="cellIs" dxfId="8206" priority="3485" operator="lessThan">
      <formula>$C$4</formula>
    </cfRule>
  </conditionalFormatting>
  <conditionalFormatting sqref="BB20">
    <cfRule type="cellIs" dxfId="8205" priority="3486" operator="lessThan">
      <formula>$C$4</formula>
    </cfRule>
  </conditionalFormatting>
  <conditionalFormatting sqref="BB21">
    <cfRule type="cellIs" dxfId="8204" priority="3487" operator="lessThan">
      <formula>$C$4</formula>
    </cfRule>
  </conditionalFormatting>
  <conditionalFormatting sqref="BB21">
    <cfRule type="cellIs" dxfId="8203" priority="3488" operator="lessThan">
      <formula>$C$4</formula>
    </cfRule>
  </conditionalFormatting>
  <conditionalFormatting sqref="BB22">
    <cfRule type="cellIs" dxfId="8202" priority="3489" operator="lessThan">
      <formula>$C$4</formula>
    </cfRule>
  </conditionalFormatting>
  <conditionalFormatting sqref="BB22">
    <cfRule type="cellIs" dxfId="8201" priority="3490" operator="lessThan">
      <formula>$C$4</formula>
    </cfRule>
  </conditionalFormatting>
  <conditionalFormatting sqref="BB23">
    <cfRule type="cellIs" dxfId="8200" priority="3491" operator="lessThan">
      <formula>$C$4</formula>
    </cfRule>
  </conditionalFormatting>
  <conditionalFormatting sqref="BB23">
    <cfRule type="cellIs" dxfId="8199" priority="3492" operator="lessThan">
      <formula>$C$4</formula>
    </cfRule>
  </conditionalFormatting>
  <conditionalFormatting sqref="BB24">
    <cfRule type="cellIs" dxfId="8198" priority="3493" operator="lessThan">
      <formula>$C$4</formula>
    </cfRule>
  </conditionalFormatting>
  <conditionalFormatting sqref="BB24">
    <cfRule type="cellIs" dxfId="8197" priority="3494" operator="lessThan">
      <formula>$C$4</formula>
    </cfRule>
  </conditionalFormatting>
  <conditionalFormatting sqref="BB25">
    <cfRule type="cellIs" dxfId="8196" priority="3495" operator="lessThan">
      <formula>$C$4</formula>
    </cfRule>
  </conditionalFormatting>
  <conditionalFormatting sqref="BB25">
    <cfRule type="cellIs" dxfId="8195" priority="3496" operator="lessThan">
      <formula>$C$4</formula>
    </cfRule>
  </conditionalFormatting>
  <conditionalFormatting sqref="BB26">
    <cfRule type="cellIs" dxfId="8194" priority="3497" operator="lessThan">
      <formula>$C$4</formula>
    </cfRule>
  </conditionalFormatting>
  <conditionalFormatting sqref="BB26">
    <cfRule type="cellIs" dxfId="8193" priority="3498" operator="lessThan">
      <formula>$C$4</formula>
    </cfRule>
  </conditionalFormatting>
  <conditionalFormatting sqref="BB27">
    <cfRule type="cellIs" dxfId="8192" priority="3499" operator="lessThan">
      <formula>$C$4</formula>
    </cfRule>
  </conditionalFormatting>
  <conditionalFormatting sqref="BB27">
    <cfRule type="cellIs" dxfId="8191" priority="3500" operator="lessThan">
      <formula>$C$4</formula>
    </cfRule>
  </conditionalFormatting>
  <conditionalFormatting sqref="BB28">
    <cfRule type="cellIs" dxfId="8190" priority="3501" operator="lessThan">
      <formula>$C$4</formula>
    </cfRule>
  </conditionalFormatting>
  <conditionalFormatting sqref="BB28">
    <cfRule type="cellIs" dxfId="8189" priority="3502" operator="lessThan">
      <formula>$C$4</formula>
    </cfRule>
  </conditionalFormatting>
  <conditionalFormatting sqref="BB29">
    <cfRule type="cellIs" dxfId="8188" priority="3503" operator="lessThan">
      <formula>$C$4</formula>
    </cfRule>
  </conditionalFormatting>
  <conditionalFormatting sqref="BB29">
    <cfRule type="cellIs" dxfId="8187" priority="3504" operator="lessThan">
      <formula>$C$4</formula>
    </cfRule>
  </conditionalFormatting>
  <conditionalFormatting sqref="BB30">
    <cfRule type="cellIs" dxfId="8186" priority="3505" operator="lessThan">
      <formula>$C$4</formula>
    </cfRule>
  </conditionalFormatting>
  <conditionalFormatting sqref="BB30">
    <cfRule type="cellIs" dxfId="8185" priority="3506" operator="lessThan">
      <formula>$C$4</formula>
    </cfRule>
  </conditionalFormatting>
  <conditionalFormatting sqref="BB31">
    <cfRule type="cellIs" dxfId="8184" priority="3507" operator="lessThan">
      <formula>$C$4</formula>
    </cfRule>
  </conditionalFormatting>
  <conditionalFormatting sqref="BB31">
    <cfRule type="cellIs" dxfId="8183" priority="3508" operator="lessThan">
      <formula>$C$4</formula>
    </cfRule>
  </conditionalFormatting>
  <conditionalFormatting sqref="BB32">
    <cfRule type="cellIs" dxfId="8182" priority="3509" operator="lessThan">
      <formula>$C$4</formula>
    </cfRule>
  </conditionalFormatting>
  <conditionalFormatting sqref="BB32">
    <cfRule type="cellIs" dxfId="8181" priority="3510" operator="lessThan">
      <formula>$C$4</formula>
    </cfRule>
  </conditionalFormatting>
  <conditionalFormatting sqref="BB33">
    <cfRule type="cellIs" dxfId="8180" priority="3511" operator="lessThan">
      <formula>$C$4</formula>
    </cfRule>
  </conditionalFormatting>
  <conditionalFormatting sqref="BB33">
    <cfRule type="cellIs" dxfId="8179" priority="3512" operator="lessThan">
      <formula>$C$4</formula>
    </cfRule>
  </conditionalFormatting>
  <conditionalFormatting sqref="BB34">
    <cfRule type="cellIs" dxfId="8178" priority="3513" operator="lessThan">
      <formula>$C$4</formula>
    </cfRule>
  </conditionalFormatting>
  <conditionalFormatting sqref="BB34">
    <cfRule type="cellIs" dxfId="8177" priority="3514" operator="lessThan">
      <formula>$C$4</formula>
    </cfRule>
  </conditionalFormatting>
  <conditionalFormatting sqref="BB35">
    <cfRule type="cellIs" dxfId="8176" priority="3515" operator="lessThan">
      <formula>$C$4</formula>
    </cfRule>
  </conditionalFormatting>
  <conditionalFormatting sqref="BB35">
    <cfRule type="cellIs" dxfId="8175" priority="3516" operator="lessThan">
      <formula>$C$4</formula>
    </cfRule>
  </conditionalFormatting>
  <conditionalFormatting sqref="BB36">
    <cfRule type="cellIs" dxfId="8174" priority="3517" operator="lessThan">
      <formula>$C$4</formula>
    </cfRule>
  </conditionalFormatting>
  <conditionalFormatting sqref="BB36">
    <cfRule type="cellIs" dxfId="8173" priority="3518" operator="lessThan">
      <formula>$C$4</formula>
    </cfRule>
  </conditionalFormatting>
  <conditionalFormatting sqref="BB37">
    <cfRule type="cellIs" dxfId="8172" priority="3519" operator="lessThan">
      <formula>$C$4</formula>
    </cfRule>
  </conditionalFormatting>
  <conditionalFormatting sqref="BB37">
    <cfRule type="cellIs" dxfId="8171" priority="3520" operator="lessThan">
      <formula>$C$4</formula>
    </cfRule>
  </conditionalFormatting>
  <conditionalFormatting sqref="BB38">
    <cfRule type="cellIs" dxfId="8170" priority="3521" operator="lessThan">
      <formula>$C$4</formula>
    </cfRule>
  </conditionalFormatting>
  <conditionalFormatting sqref="BB38">
    <cfRule type="cellIs" dxfId="8169" priority="3522" operator="lessThan">
      <formula>$C$4</formula>
    </cfRule>
  </conditionalFormatting>
  <conditionalFormatting sqref="BB39">
    <cfRule type="cellIs" dxfId="8168" priority="3523" operator="lessThan">
      <formula>$C$4</formula>
    </cfRule>
  </conditionalFormatting>
  <conditionalFormatting sqref="BB39">
    <cfRule type="cellIs" dxfId="8167" priority="3524" operator="lessThan">
      <formula>$C$4</formula>
    </cfRule>
  </conditionalFormatting>
  <conditionalFormatting sqref="BB40">
    <cfRule type="cellIs" dxfId="8166" priority="3525" operator="lessThan">
      <formula>$C$4</formula>
    </cfRule>
  </conditionalFormatting>
  <conditionalFormatting sqref="BB40">
    <cfRule type="cellIs" dxfId="8165" priority="3526" operator="lessThan">
      <formula>$C$4</formula>
    </cfRule>
  </conditionalFormatting>
  <conditionalFormatting sqref="BB41">
    <cfRule type="cellIs" dxfId="8164" priority="3527" operator="lessThan">
      <formula>$C$4</formula>
    </cfRule>
  </conditionalFormatting>
  <conditionalFormatting sqref="BB41">
    <cfRule type="cellIs" dxfId="8163" priority="3528" operator="lessThan">
      <formula>$C$4</formula>
    </cfRule>
  </conditionalFormatting>
  <conditionalFormatting sqref="BB42">
    <cfRule type="cellIs" dxfId="8162" priority="3529" operator="lessThan">
      <formula>$C$4</formula>
    </cfRule>
  </conditionalFormatting>
  <conditionalFormatting sqref="BB42">
    <cfRule type="cellIs" dxfId="8161" priority="3530" operator="lessThan">
      <formula>$C$4</formula>
    </cfRule>
  </conditionalFormatting>
  <conditionalFormatting sqref="BB43">
    <cfRule type="cellIs" dxfId="8160" priority="3531" operator="lessThan">
      <formula>$C$4</formula>
    </cfRule>
  </conditionalFormatting>
  <conditionalFormatting sqref="BB43">
    <cfRule type="cellIs" dxfId="8159" priority="3532" operator="lessThan">
      <formula>$C$4</formula>
    </cfRule>
  </conditionalFormatting>
  <conditionalFormatting sqref="BB44">
    <cfRule type="cellIs" dxfId="8158" priority="3533" operator="lessThan">
      <formula>$C$4</formula>
    </cfRule>
  </conditionalFormatting>
  <conditionalFormatting sqref="BB44">
    <cfRule type="cellIs" dxfId="8157" priority="3534" operator="lessThan">
      <formula>$C$4</formula>
    </cfRule>
  </conditionalFormatting>
  <conditionalFormatting sqref="BB45">
    <cfRule type="cellIs" dxfId="8156" priority="3535" operator="lessThan">
      <formula>$C$4</formula>
    </cfRule>
  </conditionalFormatting>
  <conditionalFormatting sqref="BB45">
    <cfRule type="cellIs" dxfId="8155" priority="3536" operator="lessThan">
      <formula>$C$4</formula>
    </cfRule>
  </conditionalFormatting>
  <conditionalFormatting sqref="BB46">
    <cfRule type="cellIs" dxfId="8154" priority="3537" operator="lessThan">
      <formula>$C$4</formula>
    </cfRule>
  </conditionalFormatting>
  <conditionalFormatting sqref="BB46">
    <cfRule type="cellIs" dxfId="8153" priority="3538" operator="lessThan">
      <formula>$C$4</formula>
    </cfRule>
  </conditionalFormatting>
  <conditionalFormatting sqref="BB47">
    <cfRule type="cellIs" dxfId="8152" priority="3539" operator="lessThan">
      <formula>$C$4</formula>
    </cfRule>
  </conditionalFormatting>
  <conditionalFormatting sqref="BB47">
    <cfRule type="cellIs" dxfId="8151" priority="3540" operator="lessThan">
      <formula>$C$4</formula>
    </cfRule>
  </conditionalFormatting>
  <conditionalFormatting sqref="BB48">
    <cfRule type="cellIs" dxfId="8150" priority="3541" operator="lessThan">
      <formula>$C$4</formula>
    </cfRule>
  </conditionalFormatting>
  <conditionalFormatting sqref="BB48">
    <cfRule type="cellIs" dxfId="8149" priority="3542" operator="lessThan">
      <formula>$C$4</formula>
    </cfRule>
  </conditionalFormatting>
  <conditionalFormatting sqref="BB49">
    <cfRule type="cellIs" dxfId="8148" priority="3543" operator="lessThan">
      <formula>$C$4</formula>
    </cfRule>
  </conditionalFormatting>
  <conditionalFormatting sqref="BB49">
    <cfRule type="cellIs" dxfId="8147" priority="3544" operator="lessThan">
      <formula>$C$4</formula>
    </cfRule>
  </conditionalFormatting>
  <conditionalFormatting sqref="BB50">
    <cfRule type="cellIs" dxfId="8146" priority="3545" operator="lessThan">
      <formula>$C$4</formula>
    </cfRule>
  </conditionalFormatting>
  <conditionalFormatting sqref="BB50">
    <cfRule type="cellIs" dxfId="8145" priority="3546" operator="lessThan">
      <formula>$C$4</formula>
    </cfRule>
  </conditionalFormatting>
  <conditionalFormatting sqref="BB51">
    <cfRule type="cellIs" dxfId="8144" priority="3547" operator="lessThan">
      <formula>$C$4</formula>
    </cfRule>
  </conditionalFormatting>
  <conditionalFormatting sqref="BB51">
    <cfRule type="cellIs" dxfId="8143" priority="3548" operator="lessThan">
      <formula>$C$4</formula>
    </cfRule>
  </conditionalFormatting>
  <conditionalFormatting sqref="BB52">
    <cfRule type="cellIs" dxfId="8142" priority="3549" operator="lessThan">
      <formula>$C$4</formula>
    </cfRule>
  </conditionalFormatting>
  <conditionalFormatting sqref="BB52">
    <cfRule type="cellIs" dxfId="8141" priority="3550" operator="lessThan">
      <formula>$C$4</formula>
    </cfRule>
  </conditionalFormatting>
  <conditionalFormatting sqref="BB53">
    <cfRule type="cellIs" dxfId="8140" priority="3551" operator="lessThan">
      <formula>$C$4</formula>
    </cfRule>
  </conditionalFormatting>
  <conditionalFormatting sqref="BB53">
    <cfRule type="cellIs" dxfId="8139" priority="3552" operator="lessThan">
      <formula>$C$4</formula>
    </cfRule>
  </conditionalFormatting>
  <conditionalFormatting sqref="BB54">
    <cfRule type="cellIs" dxfId="8138" priority="3553" operator="lessThan">
      <formula>$C$4</formula>
    </cfRule>
  </conditionalFormatting>
  <conditionalFormatting sqref="BB54">
    <cfRule type="cellIs" dxfId="8137" priority="3554" operator="lessThan">
      <formula>$C$4</formula>
    </cfRule>
  </conditionalFormatting>
  <conditionalFormatting sqref="BB55">
    <cfRule type="cellIs" dxfId="8136" priority="3555" operator="lessThan">
      <formula>$C$4</formula>
    </cfRule>
  </conditionalFormatting>
  <conditionalFormatting sqref="BB55">
    <cfRule type="cellIs" dxfId="8135" priority="3556" operator="lessThan">
      <formula>$C$4</formula>
    </cfRule>
  </conditionalFormatting>
  <conditionalFormatting sqref="BB56">
    <cfRule type="cellIs" dxfId="8134" priority="3557" operator="lessThan">
      <formula>$C$4</formula>
    </cfRule>
  </conditionalFormatting>
  <conditionalFormatting sqref="BB56">
    <cfRule type="cellIs" dxfId="8133" priority="3558" operator="lessThan">
      <formula>$C$4</formula>
    </cfRule>
  </conditionalFormatting>
  <conditionalFormatting sqref="BB57">
    <cfRule type="cellIs" dxfId="8132" priority="3559" operator="lessThan">
      <formula>$C$4</formula>
    </cfRule>
  </conditionalFormatting>
  <conditionalFormatting sqref="BB57">
    <cfRule type="cellIs" dxfId="8131" priority="3560" operator="lessThan">
      <formula>$C$4</formula>
    </cfRule>
  </conditionalFormatting>
  <conditionalFormatting sqref="BB58">
    <cfRule type="cellIs" dxfId="8130" priority="3561" operator="lessThan">
      <formula>$C$4</formula>
    </cfRule>
  </conditionalFormatting>
  <conditionalFormatting sqref="BB58">
    <cfRule type="cellIs" dxfId="8129" priority="3562" operator="lessThan">
      <formula>$C$4</formula>
    </cfRule>
  </conditionalFormatting>
  <conditionalFormatting sqref="BB59">
    <cfRule type="cellIs" dxfId="8128" priority="3563" operator="lessThan">
      <formula>$C$4</formula>
    </cfRule>
  </conditionalFormatting>
  <conditionalFormatting sqref="BB59">
    <cfRule type="cellIs" dxfId="8127" priority="3564" operator="lessThan">
      <formula>$C$4</formula>
    </cfRule>
  </conditionalFormatting>
  <conditionalFormatting sqref="BB60">
    <cfRule type="cellIs" dxfId="8126" priority="3565" operator="lessThan">
      <formula>$C$4</formula>
    </cfRule>
  </conditionalFormatting>
  <conditionalFormatting sqref="BB60">
    <cfRule type="cellIs" dxfId="8125" priority="3566" operator="lessThan">
      <formula>$C$4</formula>
    </cfRule>
  </conditionalFormatting>
  <conditionalFormatting sqref="BC11">
    <cfRule type="cellIs" dxfId="8124" priority="3567" operator="lessThan">
      <formula>$C$4</formula>
    </cfRule>
  </conditionalFormatting>
  <conditionalFormatting sqref="BC11">
    <cfRule type="cellIs" dxfId="8123" priority="3568" operator="lessThan">
      <formula>$C$4</formula>
    </cfRule>
  </conditionalFormatting>
  <conditionalFormatting sqref="BC12">
    <cfRule type="cellIs" dxfId="8122" priority="3569" operator="lessThan">
      <formula>$C$4</formula>
    </cfRule>
  </conditionalFormatting>
  <conditionalFormatting sqref="BC12">
    <cfRule type="cellIs" dxfId="8121" priority="3570" operator="lessThan">
      <formula>$C$4</formula>
    </cfRule>
  </conditionalFormatting>
  <conditionalFormatting sqref="BC13">
    <cfRule type="cellIs" dxfId="8120" priority="3571" operator="lessThan">
      <formula>$C$4</formula>
    </cfRule>
  </conditionalFormatting>
  <conditionalFormatting sqref="BC13">
    <cfRule type="cellIs" dxfId="8119" priority="3572" operator="lessThan">
      <formula>$C$4</formula>
    </cfRule>
  </conditionalFormatting>
  <conditionalFormatting sqref="BC14">
    <cfRule type="cellIs" dxfId="8118" priority="3573" operator="lessThan">
      <formula>$C$4</formula>
    </cfRule>
  </conditionalFormatting>
  <conditionalFormatting sqref="BC14">
    <cfRule type="cellIs" dxfId="8117" priority="3574" operator="lessThan">
      <formula>$C$4</formula>
    </cfRule>
  </conditionalFormatting>
  <conditionalFormatting sqref="BC15">
    <cfRule type="cellIs" dxfId="8116" priority="3575" operator="lessThan">
      <formula>$C$4</formula>
    </cfRule>
  </conditionalFormatting>
  <conditionalFormatting sqref="BC15">
    <cfRule type="cellIs" dxfId="8115" priority="3576" operator="lessThan">
      <formula>$C$4</formula>
    </cfRule>
  </conditionalFormatting>
  <conditionalFormatting sqref="BC16">
    <cfRule type="cellIs" dxfId="8114" priority="3577" operator="lessThan">
      <formula>$C$4</formula>
    </cfRule>
  </conditionalFormatting>
  <conditionalFormatting sqref="BC16">
    <cfRule type="cellIs" dxfId="8113" priority="3578" operator="lessThan">
      <formula>$C$4</formula>
    </cfRule>
  </conditionalFormatting>
  <conditionalFormatting sqref="BC17">
    <cfRule type="cellIs" dxfId="8112" priority="3579" operator="lessThan">
      <formula>$C$4</formula>
    </cfRule>
  </conditionalFormatting>
  <conditionalFormatting sqref="BC17">
    <cfRule type="cellIs" dxfId="8111" priority="3580" operator="lessThan">
      <formula>$C$4</formula>
    </cfRule>
  </conditionalFormatting>
  <conditionalFormatting sqref="BC18">
    <cfRule type="cellIs" dxfId="8110" priority="3581" operator="lessThan">
      <formula>$C$4</formula>
    </cfRule>
  </conditionalFormatting>
  <conditionalFormatting sqref="BC18">
    <cfRule type="cellIs" dxfId="8109" priority="3582" operator="lessThan">
      <formula>$C$4</formula>
    </cfRule>
  </conditionalFormatting>
  <conditionalFormatting sqref="BC19">
    <cfRule type="cellIs" dxfId="8108" priority="3583" operator="lessThan">
      <formula>$C$4</formula>
    </cfRule>
  </conditionalFormatting>
  <conditionalFormatting sqref="BC19">
    <cfRule type="cellIs" dxfId="8107" priority="3584" operator="lessThan">
      <formula>$C$4</formula>
    </cfRule>
  </conditionalFormatting>
  <conditionalFormatting sqref="BC20">
    <cfRule type="cellIs" dxfId="8106" priority="3585" operator="lessThan">
      <formula>$C$4</formula>
    </cfRule>
  </conditionalFormatting>
  <conditionalFormatting sqref="BC20">
    <cfRule type="cellIs" dxfId="8105" priority="3586" operator="lessThan">
      <formula>$C$4</formula>
    </cfRule>
  </conditionalFormatting>
  <conditionalFormatting sqref="BC21">
    <cfRule type="cellIs" dxfId="8104" priority="3587" operator="lessThan">
      <formula>$C$4</formula>
    </cfRule>
  </conditionalFormatting>
  <conditionalFormatting sqref="BC21">
    <cfRule type="cellIs" dxfId="8103" priority="3588" operator="lessThan">
      <formula>$C$4</formula>
    </cfRule>
  </conditionalFormatting>
  <conditionalFormatting sqref="BC22">
    <cfRule type="cellIs" dxfId="8102" priority="3589" operator="lessThan">
      <formula>$C$4</formula>
    </cfRule>
  </conditionalFormatting>
  <conditionalFormatting sqref="BC22">
    <cfRule type="cellIs" dxfId="8101" priority="3590" operator="lessThan">
      <formula>$C$4</formula>
    </cfRule>
  </conditionalFormatting>
  <conditionalFormatting sqref="BC23">
    <cfRule type="cellIs" dxfId="8100" priority="3591" operator="lessThan">
      <formula>$C$4</formula>
    </cfRule>
  </conditionalFormatting>
  <conditionalFormatting sqref="BC23">
    <cfRule type="cellIs" dxfId="8099" priority="3592" operator="lessThan">
      <formula>$C$4</formula>
    </cfRule>
  </conditionalFormatting>
  <conditionalFormatting sqref="BC24">
    <cfRule type="cellIs" dxfId="8098" priority="3593" operator="lessThan">
      <formula>$C$4</formula>
    </cfRule>
  </conditionalFormatting>
  <conditionalFormatting sqref="BC24">
    <cfRule type="cellIs" dxfId="8097" priority="3594" operator="lessThan">
      <formula>$C$4</formula>
    </cfRule>
  </conditionalFormatting>
  <conditionalFormatting sqref="BC25">
    <cfRule type="cellIs" dxfId="8096" priority="3595" operator="lessThan">
      <formula>$C$4</formula>
    </cfRule>
  </conditionalFormatting>
  <conditionalFormatting sqref="BC25">
    <cfRule type="cellIs" dxfId="8095" priority="3596" operator="lessThan">
      <formula>$C$4</formula>
    </cfRule>
  </conditionalFormatting>
  <conditionalFormatting sqref="BC26">
    <cfRule type="cellIs" dxfId="8094" priority="3597" operator="lessThan">
      <formula>$C$4</formula>
    </cfRule>
  </conditionalFormatting>
  <conditionalFormatting sqref="BC26">
    <cfRule type="cellIs" dxfId="8093" priority="3598" operator="lessThan">
      <formula>$C$4</formula>
    </cfRule>
  </conditionalFormatting>
  <conditionalFormatting sqref="BC27">
    <cfRule type="cellIs" dxfId="8092" priority="3599" operator="lessThan">
      <formula>$C$4</formula>
    </cfRule>
  </conditionalFormatting>
  <conditionalFormatting sqref="BC27">
    <cfRule type="cellIs" dxfId="8091" priority="3600" operator="lessThan">
      <formula>$C$4</formula>
    </cfRule>
  </conditionalFormatting>
  <conditionalFormatting sqref="BC28">
    <cfRule type="cellIs" dxfId="8090" priority="3601" operator="lessThan">
      <formula>$C$4</formula>
    </cfRule>
  </conditionalFormatting>
  <conditionalFormatting sqref="BC28">
    <cfRule type="cellIs" dxfId="8089" priority="3602" operator="lessThan">
      <formula>$C$4</formula>
    </cfRule>
  </conditionalFormatting>
  <conditionalFormatting sqref="BC29">
    <cfRule type="cellIs" dxfId="8088" priority="3603" operator="lessThan">
      <formula>$C$4</formula>
    </cfRule>
  </conditionalFormatting>
  <conditionalFormatting sqref="BC29">
    <cfRule type="cellIs" dxfId="8087" priority="3604" operator="lessThan">
      <formula>$C$4</formula>
    </cfRule>
  </conditionalFormatting>
  <conditionalFormatting sqref="BC30">
    <cfRule type="cellIs" dxfId="8086" priority="3605" operator="lessThan">
      <formula>$C$4</formula>
    </cfRule>
  </conditionalFormatting>
  <conditionalFormatting sqref="BC30">
    <cfRule type="cellIs" dxfId="8085" priority="3606" operator="lessThan">
      <formula>$C$4</formula>
    </cfRule>
  </conditionalFormatting>
  <conditionalFormatting sqref="BC31">
    <cfRule type="cellIs" dxfId="8084" priority="3607" operator="lessThan">
      <formula>$C$4</formula>
    </cfRule>
  </conditionalFormatting>
  <conditionalFormatting sqref="BC31">
    <cfRule type="cellIs" dxfId="8083" priority="3608" operator="lessThan">
      <formula>$C$4</formula>
    </cfRule>
  </conditionalFormatting>
  <conditionalFormatting sqref="BC32">
    <cfRule type="cellIs" dxfId="8082" priority="3609" operator="lessThan">
      <formula>$C$4</formula>
    </cfRule>
  </conditionalFormatting>
  <conditionalFormatting sqref="BC32">
    <cfRule type="cellIs" dxfId="8081" priority="3610" operator="lessThan">
      <formula>$C$4</formula>
    </cfRule>
  </conditionalFormatting>
  <conditionalFormatting sqref="BC33">
    <cfRule type="cellIs" dxfId="8080" priority="3611" operator="lessThan">
      <formula>$C$4</formula>
    </cfRule>
  </conditionalFormatting>
  <conditionalFormatting sqref="BC33">
    <cfRule type="cellIs" dxfId="8079" priority="3612" operator="lessThan">
      <formula>$C$4</formula>
    </cfRule>
  </conditionalFormatting>
  <conditionalFormatting sqref="BC34">
    <cfRule type="cellIs" dxfId="8078" priority="3613" operator="lessThan">
      <formula>$C$4</formula>
    </cfRule>
  </conditionalFormatting>
  <conditionalFormatting sqref="BC34">
    <cfRule type="cellIs" dxfId="8077" priority="3614" operator="lessThan">
      <formula>$C$4</formula>
    </cfRule>
  </conditionalFormatting>
  <conditionalFormatting sqref="BC35">
    <cfRule type="cellIs" dxfId="8076" priority="3615" operator="lessThan">
      <formula>$C$4</formula>
    </cfRule>
  </conditionalFormatting>
  <conditionalFormatting sqref="BC35">
    <cfRule type="cellIs" dxfId="8075" priority="3616" operator="lessThan">
      <formula>$C$4</formula>
    </cfRule>
  </conditionalFormatting>
  <conditionalFormatting sqref="BC36">
    <cfRule type="cellIs" dxfId="8074" priority="3617" operator="lessThan">
      <formula>$C$4</formula>
    </cfRule>
  </conditionalFormatting>
  <conditionalFormatting sqref="BC36">
    <cfRule type="cellIs" dxfId="8073" priority="3618" operator="lessThan">
      <formula>$C$4</formula>
    </cfRule>
  </conditionalFormatting>
  <conditionalFormatting sqref="BC37">
    <cfRule type="cellIs" dxfId="8072" priority="3619" operator="lessThan">
      <formula>$C$4</formula>
    </cfRule>
  </conditionalFormatting>
  <conditionalFormatting sqref="BC37">
    <cfRule type="cellIs" dxfId="8071" priority="3620" operator="lessThan">
      <formula>$C$4</formula>
    </cfRule>
  </conditionalFormatting>
  <conditionalFormatting sqref="BC38">
    <cfRule type="cellIs" dxfId="8070" priority="3621" operator="lessThan">
      <formula>$C$4</formula>
    </cfRule>
  </conditionalFormatting>
  <conditionalFormatting sqref="BC38">
    <cfRule type="cellIs" dxfId="8069" priority="3622" operator="lessThan">
      <formula>$C$4</formula>
    </cfRule>
  </conditionalFormatting>
  <conditionalFormatting sqref="BC39">
    <cfRule type="cellIs" dxfId="8068" priority="3623" operator="lessThan">
      <formula>$C$4</formula>
    </cfRule>
  </conditionalFormatting>
  <conditionalFormatting sqref="BC39">
    <cfRule type="cellIs" dxfId="8067" priority="3624" operator="lessThan">
      <formula>$C$4</formula>
    </cfRule>
  </conditionalFormatting>
  <conditionalFormatting sqref="BC40">
    <cfRule type="cellIs" dxfId="8066" priority="3625" operator="lessThan">
      <formula>$C$4</formula>
    </cfRule>
  </conditionalFormatting>
  <conditionalFormatting sqref="BC40">
    <cfRule type="cellIs" dxfId="8065" priority="3626" operator="lessThan">
      <formula>$C$4</formula>
    </cfRule>
  </conditionalFormatting>
  <conditionalFormatting sqref="BC41">
    <cfRule type="cellIs" dxfId="8064" priority="3627" operator="lessThan">
      <formula>$C$4</formula>
    </cfRule>
  </conditionalFormatting>
  <conditionalFormatting sqref="BC41">
    <cfRule type="cellIs" dxfId="8063" priority="3628" operator="lessThan">
      <formula>$C$4</formula>
    </cfRule>
  </conditionalFormatting>
  <conditionalFormatting sqref="BC42">
    <cfRule type="cellIs" dxfId="8062" priority="3629" operator="lessThan">
      <formula>$C$4</formula>
    </cfRule>
  </conditionalFormatting>
  <conditionalFormatting sqref="BC42">
    <cfRule type="cellIs" dxfId="8061" priority="3630" operator="lessThan">
      <formula>$C$4</formula>
    </cfRule>
  </conditionalFormatting>
  <conditionalFormatting sqref="BC43">
    <cfRule type="cellIs" dxfId="8060" priority="3631" operator="lessThan">
      <formula>$C$4</formula>
    </cfRule>
  </conditionalFormatting>
  <conditionalFormatting sqref="BC43">
    <cfRule type="cellIs" dxfId="8059" priority="3632" operator="lessThan">
      <formula>$C$4</formula>
    </cfRule>
  </conditionalFormatting>
  <conditionalFormatting sqref="BC44">
    <cfRule type="cellIs" dxfId="8058" priority="3633" operator="lessThan">
      <formula>$C$4</formula>
    </cfRule>
  </conditionalFormatting>
  <conditionalFormatting sqref="BC44">
    <cfRule type="cellIs" dxfId="8057" priority="3634" operator="lessThan">
      <formula>$C$4</formula>
    </cfRule>
  </conditionalFormatting>
  <conditionalFormatting sqref="BC45">
    <cfRule type="cellIs" dxfId="8056" priority="3635" operator="lessThan">
      <formula>$C$4</formula>
    </cfRule>
  </conditionalFormatting>
  <conditionalFormatting sqref="BC45">
    <cfRule type="cellIs" dxfId="8055" priority="3636" operator="lessThan">
      <formula>$C$4</formula>
    </cfRule>
  </conditionalFormatting>
  <conditionalFormatting sqref="BC46">
    <cfRule type="cellIs" dxfId="8054" priority="3637" operator="lessThan">
      <formula>$C$4</formula>
    </cfRule>
  </conditionalFormatting>
  <conditionalFormatting sqref="BC46">
    <cfRule type="cellIs" dxfId="8053" priority="3638" operator="lessThan">
      <formula>$C$4</formula>
    </cfRule>
  </conditionalFormatting>
  <conditionalFormatting sqref="BC47">
    <cfRule type="cellIs" dxfId="8052" priority="3639" operator="lessThan">
      <formula>$C$4</formula>
    </cfRule>
  </conditionalFormatting>
  <conditionalFormatting sqref="BC47">
    <cfRule type="cellIs" dxfId="8051" priority="3640" operator="lessThan">
      <formula>$C$4</formula>
    </cfRule>
  </conditionalFormatting>
  <conditionalFormatting sqref="BC48">
    <cfRule type="cellIs" dxfId="8050" priority="3641" operator="lessThan">
      <formula>$C$4</formula>
    </cfRule>
  </conditionalFormatting>
  <conditionalFormatting sqref="BC48">
    <cfRule type="cellIs" dxfId="8049" priority="3642" operator="lessThan">
      <formula>$C$4</formula>
    </cfRule>
  </conditionalFormatting>
  <conditionalFormatting sqref="BC49">
    <cfRule type="cellIs" dxfId="8048" priority="3643" operator="lessThan">
      <formula>$C$4</formula>
    </cfRule>
  </conditionalFormatting>
  <conditionalFormatting sqref="BC49">
    <cfRule type="cellIs" dxfId="8047" priority="3644" operator="lessThan">
      <formula>$C$4</formula>
    </cfRule>
  </conditionalFormatting>
  <conditionalFormatting sqref="BC50">
    <cfRule type="cellIs" dxfId="8046" priority="3645" operator="lessThan">
      <formula>$C$4</formula>
    </cfRule>
  </conditionalFormatting>
  <conditionalFormatting sqref="BC50">
    <cfRule type="cellIs" dxfId="8045" priority="3646" operator="lessThan">
      <formula>$C$4</formula>
    </cfRule>
  </conditionalFormatting>
  <conditionalFormatting sqref="BC51">
    <cfRule type="cellIs" dxfId="8044" priority="3647" operator="lessThan">
      <formula>$C$4</formula>
    </cfRule>
  </conditionalFormatting>
  <conditionalFormatting sqref="BC51">
    <cfRule type="cellIs" dxfId="8043" priority="3648" operator="lessThan">
      <formula>$C$4</formula>
    </cfRule>
  </conditionalFormatting>
  <conditionalFormatting sqref="BC52">
    <cfRule type="cellIs" dxfId="8042" priority="3649" operator="lessThan">
      <formula>$C$4</formula>
    </cfRule>
  </conditionalFormatting>
  <conditionalFormatting sqref="BC52">
    <cfRule type="cellIs" dxfId="8041" priority="3650" operator="lessThan">
      <formula>$C$4</formula>
    </cfRule>
  </conditionalFormatting>
  <conditionalFormatting sqref="BC53">
    <cfRule type="cellIs" dxfId="8040" priority="3651" operator="lessThan">
      <formula>$C$4</formula>
    </cfRule>
  </conditionalFormatting>
  <conditionalFormatting sqref="BC53">
    <cfRule type="cellIs" dxfId="8039" priority="3652" operator="lessThan">
      <formula>$C$4</formula>
    </cfRule>
  </conditionalFormatting>
  <conditionalFormatting sqref="BC54">
    <cfRule type="cellIs" dxfId="8038" priority="3653" operator="lessThan">
      <formula>$C$4</formula>
    </cfRule>
  </conditionalFormatting>
  <conditionalFormatting sqref="BC54">
    <cfRule type="cellIs" dxfId="8037" priority="3654" operator="lessThan">
      <formula>$C$4</formula>
    </cfRule>
  </conditionalFormatting>
  <conditionalFormatting sqref="BC55">
    <cfRule type="cellIs" dxfId="8036" priority="3655" operator="lessThan">
      <formula>$C$4</formula>
    </cfRule>
  </conditionalFormatting>
  <conditionalFormatting sqref="BC55">
    <cfRule type="cellIs" dxfId="8035" priority="3656" operator="lessThan">
      <formula>$C$4</formula>
    </cfRule>
  </conditionalFormatting>
  <conditionalFormatting sqref="BC56">
    <cfRule type="cellIs" dxfId="8034" priority="3657" operator="lessThan">
      <formula>$C$4</formula>
    </cfRule>
  </conditionalFormatting>
  <conditionalFormatting sqref="BC56">
    <cfRule type="cellIs" dxfId="8033" priority="3658" operator="lessThan">
      <formula>$C$4</formula>
    </cfRule>
  </conditionalFormatting>
  <conditionalFormatting sqref="BC57">
    <cfRule type="cellIs" dxfId="8032" priority="3659" operator="lessThan">
      <formula>$C$4</formula>
    </cfRule>
  </conditionalFormatting>
  <conditionalFormatting sqref="BC57">
    <cfRule type="cellIs" dxfId="8031" priority="3660" operator="lessThan">
      <formula>$C$4</formula>
    </cfRule>
  </conditionalFormatting>
  <conditionalFormatting sqref="BC58">
    <cfRule type="cellIs" dxfId="8030" priority="3661" operator="lessThan">
      <formula>$C$4</formula>
    </cfRule>
  </conditionalFormatting>
  <conditionalFormatting sqref="BC58">
    <cfRule type="cellIs" dxfId="8029" priority="3662" operator="lessThan">
      <formula>$C$4</formula>
    </cfRule>
  </conditionalFormatting>
  <conditionalFormatting sqref="BC59">
    <cfRule type="cellIs" dxfId="8028" priority="3663" operator="lessThan">
      <formula>$C$4</formula>
    </cfRule>
  </conditionalFormatting>
  <conditionalFormatting sqref="BC59">
    <cfRule type="cellIs" dxfId="8027" priority="3664" operator="lessThan">
      <formula>$C$4</formula>
    </cfRule>
  </conditionalFormatting>
  <conditionalFormatting sqref="BC60">
    <cfRule type="cellIs" dxfId="8026" priority="3665" operator="lessThan">
      <formula>$C$4</formula>
    </cfRule>
  </conditionalFormatting>
  <conditionalFormatting sqref="BC60">
    <cfRule type="cellIs" dxfId="8025" priority="3666" operator="lessThan">
      <formula>$C$4</formula>
    </cfRule>
  </conditionalFormatting>
  <conditionalFormatting sqref="BD11">
    <cfRule type="cellIs" dxfId="8024" priority="3667" operator="lessThan">
      <formula>$C$4</formula>
    </cfRule>
  </conditionalFormatting>
  <conditionalFormatting sqref="BD11">
    <cfRule type="cellIs" dxfId="8023" priority="3668" operator="lessThan">
      <formula>$C$4</formula>
    </cfRule>
  </conditionalFormatting>
  <conditionalFormatting sqref="BD12">
    <cfRule type="cellIs" dxfId="8022" priority="3669" operator="lessThan">
      <formula>$C$4</formula>
    </cfRule>
  </conditionalFormatting>
  <conditionalFormatting sqref="BD12">
    <cfRule type="cellIs" dxfId="8021" priority="3670" operator="lessThan">
      <formula>$C$4</formula>
    </cfRule>
  </conditionalFormatting>
  <conditionalFormatting sqref="BD13">
    <cfRule type="cellIs" dxfId="8020" priority="3671" operator="lessThan">
      <formula>$C$4</formula>
    </cfRule>
  </conditionalFormatting>
  <conditionalFormatting sqref="BD13">
    <cfRule type="cellIs" dxfId="8019" priority="3672" operator="lessThan">
      <formula>$C$4</formula>
    </cfRule>
  </conditionalFormatting>
  <conditionalFormatting sqref="BD14">
    <cfRule type="cellIs" dxfId="8018" priority="3673" operator="lessThan">
      <formula>$C$4</formula>
    </cfRule>
  </conditionalFormatting>
  <conditionalFormatting sqref="BD14">
    <cfRule type="cellIs" dxfId="8017" priority="3674" operator="lessThan">
      <formula>$C$4</formula>
    </cfRule>
  </conditionalFormatting>
  <conditionalFormatting sqref="BD15">
    <cfRule type="cellIs" dxfId="8016" priority="3675" operator="lessThan">
      <formula>$C$4</formula>
    </cfRule>
  </conditionalFormatting>
  <conditionalFormatting sqref="BD15">
    <cfRule type="cellIs" dxfId="8015" priority="3676" operator="lessThan">
      <formula>$C$4</formula>
    </cfRule>
  </conditionalFormatting>
  <conditionalFormatting sqref="BD16">
    <cfRule type="cellIs" dxfId="8014" priority="3677" operator="lessThan">
      <formula>$C$4</formula>
    </cfRule>
  </conditionalFormatting>
  <conditionalFormatting sqref="BD16">
    <cfRule type="cellIs" dxfId="8013" priority="3678" operator="lessThan">
      <formula>$C$4</formula>
    </cfRule>
  </conditionalFormatting>
  <conditionalFormatting sqref="BD17">
    <cfRule type="cellIs" dxfId="8012" priority="3679" operator="lessThan">
      <formula>$C$4</formula>
    </cfRule>
  </conditionalFormatting>
  <conditionalFormatting sqref="BD17">
    <cfRule type="cellIs" dxfId="8011" priority="3680" operator="lessThan">
      <formula>$C$4</formula>
    </cfRule>
  </conditionalFormatting>
  <conditionalFormatting sqref="BD18">
    <cfRule type="cellIs" dxfId="8010" priority="3681" operator="lessThan">
      <formula>$C$4</formula>
    </cfRule>
  </conditionalFormatting>
  <conditionalFormatting sqref="BD18">
    <cfRule type="cellIs" dxfId="8009" priority="3682" operator="lessThan">
      <formula>$C$4</formula>
    </cfRule>
  </conditionalFormatting>
  <conditionalFormatting sqref="BD19">
    <cfRule type="cellIs" dxfId="8008" priority="3683" operator="lessThan">
      <formula>$C$4</formula>
    </cfRule>
  </conditionalFormatting>
  <conditionalFormatting sqref="BD19">
    <cfRule type="cellIs" dxfId="8007" priority="3684" operator="lessThan">
      <formula>$C$4</formula>
    </cfRule>
  </conditionalFormatting>
  <conditionalFormatting sqref="BD20">
    <cfRule type="cellIs" dxfId="8006" priority="3685" operator="lessThan">
      <formula>$C$4</formula>
    </cfRule>
  </conditionalFormatting>
  <conditionalFormatting sqref="BD20">
    <cfRule type="cellIs" dxfId="8005" priority="3686" operator="lessThan">
      <formula>$C$4</formula>
    </cfRule>
  </conditionalFormatting>
  <conditionalFormatting sqref="BD21">
    <cfRule type="cellIs" dxfId="8004" priority="3687" operator="lessThan">
      <formula>$C$4</formula>
    </cfRule>
  </conditionalFormatting>
  <conditionalFormatting sqref="BD21">
    <cfRule type="cellIs" dxfId="8003" priority="3688" operator="lessThan">
      <formula>$C$4</formula>
    </cfRule>
  </conditionalFormatting>
  <conditionalFormatting sqref="BD22">
    <cfRule type="cellIs" dxfId="8002" priority="3689" operator="lessThan">
      <formula>$C$4</formula>
    </cfRule>
  </conditionalFormatting>
  <conditionalFormatting sqref="BD22">
    <cfRule type="cellIs" dxfId="8001" priority="3690" operator="lessThan">
      <formula>$C$4</formula>
    </cfRule>
  </conditionalFormatting>
  <conditionalFormatting sqref="BD23">
    <cfRule type="cellIs" dxfId="8000" priority="3691" operator="lessThan">
      <formula>$C$4</formula>
    </cfRule>
  </conditionalFormatting>
  <conditionalFormatting sqref="BD23">
    <cfRule type="cellIs" dxfId="7999" priority="3692" operator="lessThan">
      <formula>$C$4</formula>
    </cfRule>
  </conditionalFormatting>
  <conditionalFormatting sqref="BD24">
    <cfRule type="cellIs" dxfId="7998" priority="3693" operator="lessThan">
      <formula>$C$4</formula>
    </cfRule>
  </conditionalFormatting>
  <conditionalFormatting sqref="BD24">
    <cfRule type="cellIs" dxfId="7997" priority="3694" operator="lessThan">
      <formula>$C$4</formula>
    </cfRule>
  </conditionalFormatting>
  <conditionalFormatting sqref="BD25">
    <cfRule type="cellIs" dxfId="7996" priority="3695" operator="lessThan">
      <formula>$C$4</formula>
    </cfRule>
  </conditionalFormatting>
  <conditionalFormatting sqref="BD25">
    <cfRule type="cellIs" dxfId="7995" priority="3696" operator="lessThan">
      <formula>$C$4</formula>
    </cfRule>
  </conditionalFormatting>
  <conditionalFormatting sqref="BD26">
    <cfRule type="cellIs" dxfId="7994" priority="3697" operator="lessThan">
      <formula>$C$4</formula>
    </cfRule>
  </conditionalFormatting>
  <conditionalFormatting sqref="BD26">
    <cfRule type="cellIs" dxfId="7993" priority="3698" operator="lessThan">
      <formula>$C$4</formula>
    </cfRule>
  </conditionalFormatting>
  <conditionalFormatting sqref="BD27">
    <cfRule type="cellIs" dxfId="7992" priority="3699" operator="lessThan">
      <formula>$C$4</formula>
    </cfRule>
  </conditionalFormatting>
  <conditionalFormatting sqref="BD27">
    <cfRule type="cellIs" dxfId="7991" priority="3700" operator="lessThan">
      <formula>$C$4</formula>
    </cfRule>
  </conditionalFormatting>
  <conditionalFormatting sqref="BD28">
    <cfRule type="cellIs" dxfId="7990" priority="3701" operator="lessThan">
      <formula>$C$4</formula>
    </cfRule>
  </conditionalFormatting>
  <conditionalFormatting sqref="BD28">
    <cfRule type="cellIs" dxfId="7989" priority="3702" operator="lessThan">
      <formula>$C$4</formula>
    </cfRule>
  </conditionalFormatting>
  <conditionalFormatting sqref="BD29">
    <cfRule type="cellIs" dxfId="7988" priority="3703" operator="lessThan">
      <formula>$C$4</formula>
    </cfRule>
  </conditionalFormatting>
  <conditionalFormatting sqref="BD29">
    <cfRule type="cellIs" dxfId="7987" priority="3704" operator="lessThan">
      <formula>$C$4</formula>
    </cfRule>
  </conditionalFormatting>
  <conditionalFormatting sqref="BD30">
    <cfRule type="cellIs" dxfId="7986" priority="3705" operator="lessThan">
      <formula>$C$4</formula>
    </cfRule>
  </conditionalFormatting>
  <conditionalFormatting sqref="BD30">
    <cfRule type="cellIs" dxfId="7985" priority="3706" operator="lessThan">
      <formula>$C$4</formula>
    </cfRule>
  </conditionalFormatting>
  <conditionalFormatting sqref="BD31">
    <cfRule type="cellIs" dxfId="7984" priority="3707" operator="lessThan">
      <formula>$C$4</formula>
    </cfRule>
  </conditionalFormatting>
  <conditionalFormatting sqref="BD31">
    <cfRule type="cellIs" dxfId="7983" priority="3708" operator="lessThan">
      <formula>$C$4</formula>
    </cfRule>
  </conditionalFormatting>
  <conditionalFormatting sqref="BD32">
    <cfRule type="cellIs" dxfId="7982" priority="3709" operator="lessThan">
      <formula>$C$4</formula>
    </cfRule>
  </conditionalFormatting>
  <conditionalFormatting sqref="BD32">
    <cfRule type="cellIs" dxfId="7981" priority="3710" operator="lessThan">
      <formula>$C$4</formula>
    </cfRule>
  </conditionalFormatting>
  <conditionalFormatting sqref="BD33">
    <cfRule type="cellIs" dxfId="7980" priority="3711" operator="lessThan">
      <formula>$C$4</formula>
    </cfRule>
  </conditionalFormatting>
  <conditionalFormatting sqref="BD33">
    <cfRule type="cellIs" dxfId="7979" priority="3712" operator="lessThan">
      <formula>$C$4</formula>
    </cfRule>
  </conditionalFormatting>
  <conditionalFormatting sqref="BD34">
    <cfRule type="cellIs" dxfId="7978" priority="3713" operator="lessThan">
      <formula>$C$4</formula>
    </cfRule>
  </conditionalFormatting>
  <conditionalFormatting sqref="BD34">
    <cfRule type="cellIs" dxfId="7977" priority="3714" operator="lessThan">
      <formula>$C$4</formula>
    </cfRule>
  </conditionalFormatting>
  <conditionalFormatting sqref="BD35">
    <cfRule type="cellIs" dxfId="7976" priority="3715" operator="lessThan">
      <formula>$C$4</formula>
    </cfRule>
  </conditionalFormatting>
  <conditionalFormatting sqref="BD35">
    <cfRule type="cellIs" dxfId="7975" priority="3716" operator="lessThan">
      <formula>$C$4</formula>
    </cfRule>
  </conditionalFormatting>
  <conditionalFormatting sqref="BD36">
    <cfRule type="cellIs" dxfId="7974" priority="3717" operator="lessThan">
      <formula>$C$4</formula>
    </cfRule>
  </conditionalFormatting>
  <conditionalFormatting sqref="BD36">
    <cfRule type="cellIs" dxfId="7973" priority="3718" operator="lessThan">
      <formula>$C$4</formula>
    </cfRule>
  </conditionalFormatting>
  <conditionalFormatting sqref="BD37">
    <cfRule type="cellIs" dxfId="7972" priority="3719" operator="lessThan">
      <formula>$C$4</formula>
    </cfRule>
  </conditionalFormatting>
  <conditionalFormatting sqref="BD37">
    <cfRule type="cellIs" dxfId="7971" priority="3720" operator="lessThan">
      <formula>$C$4</formula>
    </cfRule>
  </conditionalFormatting>
  <conditionalFormatting sqref="BD38">
    <cfRule type="cellIs" dxfId="7970" priority="3721" operator="lessThan">
      <formula>$C$4</formula>
    </cfRule>
  </conditionalFormatting>
  <conditionalFormatting sqref="BD38">
    <cfRule type="cellIs" dxfId="7969" priority="3722" operator="lessThan">
      <formula>$C$4</formula>
    </cfRule>
  </conditionalFormatting>
  <conditionalFormatting sqref="BD39">
    <cfRule type="cellIs" dxfId="7968" priority="3723" operator="lessThan">
      <formula>$C$4</formula>
    </cfRule>
  </conditionalFormatting>
  <conditionalFormatting sqref="BD39">
    <cfRule type="cellIs" dxfId="7967" priority="3724" operator="lessThan">
      <formula>$C$4</formula>
    </cfRule>
  </conditionalFormatting>
  <conditionalFormatting sqref="BD40">
    <cfRule type="cellIs" dxfId="7966" priority="3725" operator="lessThan">
      <formula>$C$4</formula>
    </cfRule>
  </conditionalFormatting>
  <conditionalFormatting sqref="BD40">
    <cfRule type="cellIs" dxfId="7965" priority="3726" operator="lessThan">
      <formula>$C$4</formula>
    </cfRule>
  </conditionalFormatting>
  <conditionalFormatting sqref="BD41">
    <cfRule type="cellIs" dxfId="7964" priority="3727" operator="lessThan">
      <formula>$C$4</formula>
    </cfRule>
  </conditionalFormatting>
  <conditionalFormatting sqref="BD41">
    <cfRule type="cellIs" dxfId="7963" priority="3728" operator="lessThan">
      <formula>$C$4</formula>
    </cfRule>
  </conditionalFormatting>
  <conditionalFormatting sqref="BD42">
    <cfRule type="cellIs" dxfId="7962" priority="3729" operator="lessThan">
      <formula>$C$4</formula>
    </cfRule>
  </conditionalFormatting>
  <conditionalFormatting sqref="BD42">
    <cfRule type="cellIs" dxfId="7961" priority="3730" operator="lessThan">
      <formula>$C$4</formula>
    </cfRule>
  </conditionalFormatting>
  <conditionalFormatting sqref="BD43">
    <cfRule type="cellIs" dxfId="7960" priority="3731" operator="lessThan">
      <formula>$C$4</formula>
    </cfRule>
  </conditionalFormatting>
  <conditionalFormatting sqref="BD43">
    <cfRule type="cellIs" dxfId="7959" priority="3732" operator="lessThan">
      <formula>$C$4</formula>
    </cfRule>
  </conditionalFormatting>
  <conditionalFormatting sqref="BD44">
    <cfRule type="cellIs" dxfId="7958" priority="3733" operator="lessThan">
      <formula>$C$4</formula>
    </cfRule>
  </conditionalFormatting>
  <conditionalFormatting sqref="BD44">
    <cfRule type="cellIs" dxfId="7957" priority="3734" operator="lessThan">
      <formula>$C$4</formula>
    </cfRule>
  </conditionalFormatting>
  <conditionalFormatting sqref="BD45">
    <cfRule type="cellIs" dxfId="7956" priority="3735" operator="lessThan">
      <formula>$C$4</formula>
    </cfRule>
  </conditionalFormatting>
  <conditionalFormatting sqref="BD45">
    <cfRule type="cellIs" dxfId="7955" priority="3736" operator="lessThan">
      <formula>$C$4</formula>
    </cfRule>
  </conditionalFormatting>
  <conditionalFormatting sqref="BD46">
    <cfRule type="cellIs" dxfId="7954" priority="3737" operator="lessThan">
      <formula>$C$4</formula>
    </cfRule>
  </conditionalFormatting>
  <conditionalFormatting sqref="BD46">
    <cfRule type="cellIs" dxfId="7953" priority="3738" operator="lessThan">
      <formula>$C$4</formula>
    </cfRule>
  </conditionalFormatting>
  <conditionalFormatting sqref="BD47">
    <cfRule type="cellIs" dxfId="7952" priority="3739" operator="lessThan">
      <formula>$C$4</formula>
    </cfRule>
  </conditionalFormatting>
  <conditionalFormatting sqref="BD47">
    <cfRule type="cellIs" dxfId="7951" priority="3740" operator="lessThan">
      <formula>$C$4</formula>
    </cfRule>
  </conditionalFormatting>
  <conditionalFormatting sqref="BD48">
    <cfRule type="cellIs" dxfId="7950" priority="3741" operator="lessThan">
      <formula>$C$4</formula>
    </cfRule>
  </conditionalFormatting>
  <conditionalFormatting sqref="BD48">
    <cfRule type="cellIs" dxfId="7949" priority="3742" operator="lessThan">
      <formula>$C$4</formula>
    </cfRule>
  </conditionalFormatting>
  <conditionalFormatting sqref="BD49">
    <cfRule type="cellIs" dxfId="7948" priority="3743" operator="lessThan">
      <formula>$C$4</formula>
    </cfRule>
  </conditionalFormatting>
  <conditionalFormatting sqref="BD49">
    <cfRule type="cellIs" dxfId="7947" priority="3744" operator="lessThan">
      <formula>$C$4</formula>
    </cfRule>
  </conditionalFormatting>
  <conditionalFormatting sqref="BD50">
    <cfRule type="cellIs" dxfId="7946" priority="3745" operator="lessThan">
      <formula>$C$4</formula>
    </cfRule>
  </conditionalFormatting>
  <conditionalFormatting sqref="BD50">
    <cfRule type="cellIs" dxfId="7945" priority="3746" operator="lessThan">
      <formula>$C$4</formula>
    </cfRule>
  </conditionalFormatting>
  <conditionalFormatting sqref="BD51">
    <cfRule type="cellIs" dxfId="7944" priority="3747" operator="lessThan">
      <formula>$C$4</formula>
    </cfRule>
  </conditionalFormatting>
  <conditionalFormatting sqref="BD51">
    <cfRule type="cellIs" dxfId="7943" priority="3748" operator="lessThan">
      <formula>$C$4</formula>
    </cfRule>
  </conditionalFormatting>
  <conditionalFormatting sqref="BD52">
    <cfRule type="cellIs" dxfId="7942" priority="3749" operator="lessThan">
      <formula>$C$4</formula>
    </cfRule>
  </conditionalFormatting>
  <conditionalFormatting sqref="BD52">
    <cfRule type="cellIs" dxfId="7941" priority="3750" operator="lessThan">
      <formula>$C$4</formula>
    </cfRule>
  </conditionalFormatting>
  <conditionalFormatting sqref="BD53">
    <cfRule type="cellIs" dxfId="7940" priority="3751" operator="lessThan">
      <formula>$C$4</formula>
    </cfRule>
  </conditionalFormatting>
  <conditionalFormatting sqref="BD53">
    <cfRule type="cellIs" dxfId="7939" priority="3752" operator="lessThan">
      <formula>$C$4</formula>
    </cfRule>
  </conditionalFormatting>
  <conditionalFormatting sqref="BD54">
    <cfRule type="cellIs" dxfId="7938" priority="3753" operator="lessThan">
      <formula>$C$4</formula>
    </cfRule>
  </conditionalFormatting>
  <conditionalFormatting sqref="BD54">
    <cfRule type="cellIs" dxfId="7937" priority="3754" operator="lessThan">
      <formula>$C$4</formula>
    </cfRule>
  </conditionalFormatting>
  <conditionalFormatting sqref="BD55">
    <cfRule type="cellIs" dxfId="7936" priority="3755" operator="lessThan">
      <formula>$C$4</formula>
    </cfRule>
  </conditionalFormatting>
  <conditionalFormatting sqref="BD55">
    <cfRule type="cellIs" dxfId="7935" priority="3756" operator="lessThan">
      <formula>$C$4</formula>
    </cfRule>
  </conditionalFormatting>
  <conditionalFormatting sqref="BD56">
    <cfRule type="cellIs" dxfId="7934" priority="3757" operator="lessThan">
      <formula>$C$4</formula>
    </cfRule>
  </conditionalFormatting>
  <conditionalFormatting sqref="BD56">
    <cfRule type="cellIs" dxfId="7933" priority="3758" operator="lessThan">
      <formula>$C$4</formula>
    </cfRule>
  </conditionalFormatting>
  <conditionalFormatting sqref="BD57">
    <cfRule type="cellIs" dxfId="7932" priority="3759" operator="lessThan">
      <formula>$C$4</formula>
    </cfRule>
  </conditionalFormatting>
  <conditionalFormatting sqref="BD57">
    <cfRule type="cellIs" dxfId="7931" priority="3760" operator="lessThan">
      <formula>$C$4</formula>
    </cfRule>
  </conditionalFormatting>
  <conditionalFormatting sqref="BD58">
    <cfRule type="cellIs" dxfId="7930" priority="3761" operator="lessThan">
      <formula>$C$4</formula>
    </cfRule>
  </conditionalFormatting>
  <conditionalFormatting sqref="BD58">
    <cfRule type="cellIs" dxfId="7929" priority="3762" operator="lessThan">
      <formula>$C$4</formula>
    </cfRule>
  </conditionalFormatting>
  <conditionalFormatting sqref="BD59">
    <cfRule type="cellIs" dxfId="7928" priority="3763" operator="lessThan">
      <formula>$C$4</formula>
    </cfRule>
  </conditionalFormatting>
  <conditionalFormatting sqref="BD59">
    <cfRule type="cellIs" dxfId="7927" priority="3764" operator="lessThan">
      <formula>$C$4</formula>
    </cfRule>
  </conditionalFormatting>
  <conditionalFormatting sqref="BD60">
    <cfRule type="cellIs" dxfId="7926" priority="3765" operator="lessThan">
      <formula>$C$4</formula>
    </cfRule>
  </conditionalFormatting>
  <conditionalFormatting sqref="BD60">
    <cfRule type="cellIs" dxfId="7925" priority="3766" operator="lessThan">
      <formula>$C$4</formula>
    </cfRule>
  </conditionalFormatting>
  <conditionalFormatting sqref="BE11">
    <cfRule type="cellIs" dxfId="7924" priority="3767" operator="lessThan">
      <formula>$C$4</formula>
    </cfRule>
  </conditionalFormatting>
  <conditionalFormatting sqref="BE11">
    <cfRule type="cellIs" dxfId="7923" priority="3768" operator="lessThan">
      <formula>$C$4</formula>
    </cfRule>
  </conditionalFormatting>
  <conditionalFormatting sqref="BE12">
    <cfRule type="cellIs" dxfId="7922" priority="3769" operator="lessThan">
      <formula>$C$4</formula>
    </cfRule>
  </conditionalFormatting>
  <conditionalFormatting sqref="BE12">
    <cfRule type="cellIs" dxfId="7921" priority="3770" operator="lessThan">
      <formula>$C$4</formula>
    </cfRule>
  </conditionalFormatting>
  <conditionalFormatting sqref="BE13">
    <cfRule type="cellIs" dxfId="7920" priority="3771" operator="lessThan">
      <formula>$C$4</formula>
    </cfRule>
  </conditionalFormatting>
  <conditionalFormatting sqref="BE13">
    <cfRule type="cellIs" dxfId="7919" priority="3772" operator="lessThan">
      <formula>$C$4</formula>
    </cfRule>
  </conditionalFormatting>
  <conditionalFormatting sqref="BE14">
    <cfRule type="cellIs" dxfId="7918" priority="3773" operator="lessThan">
      <formula>$C$4</formula>
    </cfRule>
  </conditionalFormatting>
  <conditionalFormatting sqref="BE14">
    <cfRule type="cellIs" dxfId="7917" priority="3774" operator="lessThan">
      <formula>$C$4</formula>
    </cfRule>
  </conditionalFormatting>
  <conditionalFormatting sqref="BE15">
    <cfRule type="cellIs" dxfId="7916" priority="3775" operator="lessThan">
      <formula>$C$4</formula>
    </cfRule>
  </conditionalFormatting>
  <conditionalFormatting sqref="BE15">
    <cfRule type="cellIs" dxfId="7915" priority="3776" operator="lessThan">
      <formula>$C$4</formula>
    </cfRule>
  </conditionalFormatting>
  <conditionalFormatting sqref="BE16">
    <cfRule type="cellIs" dxfId="7914" priority="3777" operator="lessThan">
      <formula>$C$4</formula>
    </cfRule>
  </conditionalFormatting>
  <conditionalFormatting sqref="BE16">
    <cfRule type="cellIs" dxfId="7913" priority="3778" operator="lessThan">
      <formula>$C$4</formula>
    </cfRule>
  </conditionalFormatting>
  <conditionalFormatting sqref="BE17">
    <cfRule type="cellIs" dxfId="7912" priority="3779" operator="lessThan">
      <formula>$C$4</formula>
    </cfRule>
  </conditionalFormatting>
  <conditionalFormatting sqref="BE17">
    <cfRule type="cellIs" dxfId="7911" priority="3780" operator="lessThan">
      <formula>$C$4</formula>
    </cfRule>
  </conditionalFormatting>
  <conditionalFormatting sqref="BE18">
    <cfRule type="cellIs" dxfId="7910" priority="3781" operator="lessThan">
      <formula>$C$4</formula>
    </cfRule>
  </conditionalFormatting>
  <conditionalFormatting sqref="BE18">
    <cfRule type="cellIs" dxfId="7909" priority="3782" operator="lessThan">
      <formula>$C$4</formula>
    </cfRule>
  </conditionalFormatting>
  <conditionalFormatting sqref="BE19">
    <cfRule type="cellIs" dxfId="7908" priority="3783" operator="lessThan">
      <formula>$C$4</formula>
    </cfRule>
  </conditionalFormatting>
  <conditionalFormatting sqref="BE19">
    <cfRule type="cellIs" dxfId="7907" priority="3784" operator="lessThan">
      <formula>$C$4</formula>
    </cfRule>
  </conditionalFormatting>
  <conditionalFormatting sqref="BE20">
    <cfRule type="cellIs" dxfId="7906" priority="3785" operator="lessThan">
      <formula>$C$4</formula>
    </cfRule>
  </conditionalFormatting>
  <conditionalFormatting sqref="BE20">
    <cfRule type="cellIs" dxfId="7905" priority="3786" operator="lessThan">
      <formula>$C$4</formula>
    </cfRule>
  </conditionalFormatting>
  <conditionalFormatting sqref="BE21">
    <cfRule type="cellIs" dxfId="7904" priority="3787" operator="lessThan">
      <formula>$C$4</formula>
    </cfRule>
  </conditionalFormatting>
  <conditionalFormatting sqref="BE21">
    <cfRule type="cellIs" dxfId="7903" priority="3788" operator="lessThan">
      <formula>$C$4</formula>
    </cfRule>
  </conditionalFormatting>
  <conditionalFormatting sqref="BE22">
    <cfRule type="cellIs" dxfId="7902" priority="3789" operator="lessThan">
      <formula>$C$4</formula>
    </cfRule>
  </conditionalFormatting>
  <conditionalFormatting sqref="BE22">
    <cfRule type="cellIs" dxfId="7901" priority="3790" operator="lessThan">
      <formula>$C$4</formula>
    </cfRule>
  </conditionalFormatting>
  <conditionalFormatting sqref="BE23">
    <cfRule type="cellIs" dxfId="7900" priority="3791" operator="lessThan">
      <formula>$C$4</formula>
    </cfRule>
  </conditionalFormatting>
  <conditionalFormatting sqref="BE23">
    <cfRule type="cellIs" dxfId="7899" priority="3792" operator="lessThan">
      <formula>$C$4</formula>
    </cfRule>
  </conditionalFormatting>
  <conditionalFormatting sqref="BE24">
    <cfRule type="cellIs" dxfId="7898" priority="3793" operator="lessThan">
      <formula>$C$4</formula>
    </cfRule>
  </conditionalFormatting>
  <conditionalFormatting sqref="BE24">
    <cfRule type="cellIs" dxfId="7897" priority="3794" operator="lessThan">
      <formula>$C$4</formula>
    </cfRule>
  </conditionalFormatting>
  <conditionalFormatting sqref="BE25">
    <cfRule type="cellIs" dxfId="7896" priority="3795" operator="lessThan">
      <formula>$C$4</formula>
    </cfRule>
  </conditionalFormatting>
  <conditionalFormatting sqref="BE25">
    <cfRule type="cellIs" dxfId="7895" priority="3796" operator="lessThan">
      <formula>$C$4</formula>
    </cfRule>
  </conditionalFormatting>
  <conditionalFormatting sqref="BE26">
    <cfRule type="cellIs" dxfId="7894" priority="3797" operator="lessThan">
      <formula>$C$4</formula>
    </cfRule>
  </conditionalFormatting>
  <conditionalFormatting sqref="BE26">
    <cfRule type="cellIs" dxfId="7893" priority="3798" operator="lessThan">
      <formula>$C$4</formula>
    </cfRule>
  </conditionalFormatting>
  <conditionalFormatting sqref="BE27">
    <cfRule type="cellIs" dxfId="7892" priority="3799" operator="lessThan">
      <formula>$C$4</formula>
    </cfRule>
  </conditionalFormatting>
  <conditionalFormatting sqref="BE27">
    <cfRule type="cellIs" dxfId="7891" priority="3800" operator="lessThan">
      <formula>$C$4</formula>
    </cfRule>
  </conditionalFormatting>
  <conditionalFormatting sqref="BE28">
    <cfRule type="cellIs" dxfId="7890" priority="3801" operator="lessThan">
      <formula>$C$4</formula>
    </cfRule>
  </conditionalFormatting>
  <conditionalFormatting sqref="BE28">
    <cfRule type="cellIs" dxfId="7889" priority="3802" operator="lessThan">
      <formula>$C$4</formula>
    </cfRule>
  </conditionalFormatting>
  <conditionalFormatting sqref="BE29">
    <cfRule type="cellIs" dxfId="7888" priority="3803" operator="lessThan">
      <formula>$C$4</formula>
    </cfRule>
  </conditionalFormatting>
  <conditionalFormatting sqref="BE29">
    <cfRule type="cellIs" dxfId="7887" priority="3804" operator="lessThan">
      <formula>$C$4</formula>
    </cfRule>
  </conditionalFormatting>
  <conditionalFormatting sqref="BE30">
    <cfRule type="cellIs" dxfId="7886" priority="3805" operator="lessThan">
      <formula>$C$4</formula>
    </cfRule>
  </conditionalFormatting>
  <conditionalFormatting sqref="BE30">
    <cfRule type="cellIs" dxfId="7885" priority="3806" operator="lessThan">
      <formula>$C$4</formula>
    </cfRule>
  </conditionalFormatting>
  <conditionalFormatting sqref="BE31">
    <cfRule type="cellIs" dxfId="7884" priority="3807" operator="lessThan">
      <formula>$C$4</formula>
    </cfRule>
  </conditionalFormatting>
  <conditionalFormatting sqref="BE31">
    <cfRule type="cellIs" dxfId="7883" priority="3808" operator="lessThan">
      <formula>$C$4</formula>
    </cfRule>
  </conditionalFormatting>
  <conditionalFormatting sqref="BE32">
    <cfRule type="cellIs" dxfId="7882" priority="3809" operator="lessThan">
      <formula>$C$4</formula>
    </cfRule>
  </conditionalFormatting>
  <conditionalFormatting sqref="BE32">
    <cfRule type="cellIs" dxfId="7881" priority="3810" operator="lessThan">
      <formula>$C$4</formula>
    </cfRule>
  </conditionalFormatting>
  <conditionalFormatting sqref="BE33">
    <cfRule type="cellIs" dxfId="7880" priority="3811" operator="lessThan">
      <formula>$C$4</formula>
    </cfRule>
  </conditionalFormatting>
  <conditionalFormatting sqref="BE33">
    <cfRule type="cellIs" dxfId="7879" priority="3812" operator="lessThan">
      <formula>$C$4</formula>
    </cfRule>
  </conditionalFormatting>
  <conditionalFormatting sqref="BE34">
    <cfRule type="cellIs" dxfId="7878" priority="3813" operator="lessThan">
      <formula>$C$4</formula>
    </cfRule>
  </conditionalFormatting>
  <conditionalFormatting sqref="BE34">
    <cfRule type="cellIs" dxfId="7877" priority="3814" operator="lessThan">
      <formula>$C$4</formula>
    </cfRule>
  </conditionalFormatting>
  <conditionalFormatting sqref="BE35">
    <cfRule type="cellIs" dxfId="7876" priority="3815" operator="lessThan">
      <formula>$C$4</formula>
    </cfRule>
  </conditionalFormatting>
  <conditionalFormatting sqref="BE35">
    <cfRule type="cellIs" dxfId="7875" priority="3816" operator="lessThan">
      <formula>$C$4</formula>
    </cfRule>
  </conditionalFormatting>
  <conditionalFormatting sqref="BE36">
    <cfRule type="cellIs" dxfId="7874" priority="3817" operator="lessThan">
      <formula>$C$4</formula>
    </cfRule>
  </conditionalFormatting>
  <conditionalFormatting sqref="BE36">
    <cfRule type="cellIs" dxfId="7873" priority="3818" operator="lessThan">
      <formula>$C$4</formula>
    </cfRule>
  </conditionalFormatting>
  <conditionalFormatting sqref="BE37">
    <cfRule type="cellIs" dxfId="7872" priority="3819" operator="lessThan">
      <formula>$C$4</formula>
    </cfRule>
  </conditionalFormatting>
  <conditionalFormatting sqref="BE37">
    <cfRule type="cellIs" dxfId="7871" priority="3820" operator="lessThan">
      <formula>$C$4</formula>
    </cfRule>
  </conditionalFormatting>
  <conditionalFormatting sqref="BE38">
    <cfRule type="cellIs" dxfId="7870" priority="3821" operator="lessThan">
      <formula>$C$4</formula>
    </cfRule>
  </conditionalFormatting>
  <conditionalFormatting sqref="BE38">
    <cfRule type="cellIs" dxfId="7869" priority="3822" operator="lessThan">
      <formula>$C$4</formula>
    </cfRule>
  </conditionalFormatting>
  <conditionalFormatting sqref="BE39">
    <cfRule type="cellIs" dxfId="7868" priority="3823" operator="lessThan">
      <formula>$C$4</formula>
    </cfRule>
  </conditionalFormatting>
  <conditionalFormatting sqref="BE39">
    <cfRule type="cellIs" dxfId="7867" priority="3824" operator="lessThan">
      <formula>$C$4</formula>
    </cfRule>
  </conditionalFormatting>
  <conditionalFormatting sqref="BE40">
    <cfRule type="cellIs" dxfId="7866" priority="3825" operator="lessThan">
      <formula>$C$4</formula>
    </cfRule>
  </conditionalFormatting>
  <conditionalFormatting sqref="BE40">
    <cfRule type="cellIs" dxfId="7865" priority="3826" operator="lessThan">
      <formula>$C$4</formula>
    </cfRule>
  </conditionalFormatting>
  <conditionalFormatting sqref="BE41">
    <cfRule type="cellIs" dxfId="7864" priority="3827" operator="lessThan">
      <formula>$C$4</formula>
    </cfRule>
  </conditionalFormatting>
  <conditionalFormatting sqref="BE41">
    <cfRule type="cellIs" dxfId="7863" priority="3828" operator="lessThan">
      <formula>$C$4</formula>
    </cfRule>
  </conditionalFormatting>
  <conditionalFormatting sqref="BE42">
    <cfRule type="cellIs" dxfId="7862" priority="3829" operator="lessThan">
      <formula>$C$4</formula>
    </cfRule>
  </conditionalFormatting>
  <conditionalFormatting sqref="BE42">
    <cfRule type="cellIs" dxfId="7861" priority="3830" operator="lessThan">
      <formula>$C$4</formula>
    </cfRule>
  </conditionalFormatting>
  <conditionalFormatting sqref="BE43">
    <cfRule type="cellIs" dxfId="7860" priority="3831" operator="lessThan">
      <formula>$C$4</formula>
    </cfRule>
  </conditionalFormatting>
  <conditionalFormatting sqref="BE43">
    <cfRule type="cellIs" dxfId="7859" priority="3832" operator="lessThan">
      <formula>$C$4</formula>
    </cfRule>
  </conditionalFormatting>
  <conditionalFormatting sqref="BE44">
    <cfRule type="cellIs" dxfId="7858" priority="3833" operator="lessThan">
      <formula>$C$4</formula>
    </cfRule>
  </conditionalFormatting>
  <conditionalFormatting sqref="BE44">
    <cfRule type="cellIs" dxfId="7857" priority="3834" operator="lessThan">
      <formula>$C$4</formula>
    </cfRule>
  </conditionalFormatting>
  <conditionalFormatting sqref="BE45">
    <cfRule type="cellIs" dxfId="7856" priority="3835" operator="lessThan">
      <formula>$C$4</formula>
    </cfRule>
  </conditionalFormatting>
  <conditionalFormatting sqref="BE45">
    <cfRule type="cellIs" dxfId="7855" priority="3836" operator="lessThan">
      <formula>$C$4</formula>
    </cfRule>
  </conditionalFormatting>
  <conditionalFormatting sqref="BE46">
    <cfRule type="cellIs" dxfId="7854" priority="3837" operator="lessThan">
      <formula>$C$4</formula>
    </cfRule>
  </conditionalFormatting>
  <conditionalFormatting sqref="BE46">
    <cfRule type="cellIs" dxfId="7853" priority="3838" operator="lessThan">
      <formula>$C$4</formula>
    </cfRule>
  </conditionalFormatting>
  <conditionalFormatting sqref="BE47">
    <cfRule type="cellIs" dxfId="7852" priority="3839" operator="lessThan">
      <formula>$C$4</formula>
    </cfRule>
  </conditionalFormatting>
  <conditionalFormatting sqref="BE47">
    <cfRule type="cellIs" dxfId="7851" priority="3840" operator="lessThan">
      <formula>$C$4</formula>
    </cfRule>
  </conditionalFormatting>
  <conditionalFormatting sqref="BE48">
    <cfRule type="cellIs" dxfId="7850" priority="3841" operator="lessThan">
      <formula>$C$4</formula>
    </cfRule>
  </conditionalFormatting>
  <conditionalFormatting sqref="BE48">
    <cfRule type="cellIs" dxfId="7849" priority="3842" operator="lessThan">
      <formula>$C$4</formula>
    </cfRule>
  </conditionalFormatting>
  <conditionalFormatting sqref="BE49">
    <cfRule type="cellIs" dxfId="7848" priority="3843" operator="lessThan">
      <formula>$C$4</formula>
    </cfRule>
  </conditionalFormatting>
  <conditionalFormatting sqref="BE49">
    <cfRule type="cellIs" dxfId="7847" priority="3844" operator="lessThan">
      <formula>$C$4</formula>
    </cfRule>
  </conditionalFormatting>
  <conditionalFormatting sqref="BE50">
    <cfRule type="cellIs" dxfId="7846" priority="3845" operator="lessThan">
      <formula>$C$4</formula>
    </cfRule>
  </conditionalFormatting>
  <conditionalFormatting sqref="BE50">
    <cfRule type="cellIs" dxfId="7845" priority="3846" operator="lessThan">
      <formula>$C$4</formula>
    </cfRule>
  </conditionalFormatting>
  <conditionalFormatting sqref="BE51">
    <cfRule type="cellIs" dxfId="7844" priority="3847" operator="lessThan">
      <formula>$C$4</formula>
    </cfRule>
  </conditionalFormatting>
  <conditionalFormatting sqref="BE51">
    <cfRule type="cellIs" dxfId="7843" priority="3848" operator="lessThan">
      <formula>$C$4</formula>
    </cfRule>
  </conditionalFormatting>
  <conditionalFormatting sqref="BE52">
    <cfRule type="cellIs" dxfId="7842" priority="3849" operator="lessThan">
      <formula>$C$4</formula>
    </cfRule>
  </conditionalFormatting>
  <conditionalFormatting sqref="BE52">
    <cfRule type="cellIs" dxfId="7841" priority="3850" operator="lessThan">
      <formula>$C$4</formula>
    </cfRule>
  </conditionalFormatting>
  <conditionalFormatting sqref="BE53">
    <cfRule type="cellIs" dxfId="7840" priority="3851" operator="lessThan">
      <formula>$C$4</formula>
    </cfRule>
  </conditionalFormatting>
  <conditionalFormatting sqref="BE53">
    <cfRule type="cellIs" dxfId="7839" priority="3852" operator="lessThan">
      <formula>$C$4</formula>
    </cfRule>
  </conditionalFormatting>
  <conditionalFormatting sqref="BE54">
    <cfRule type="cellIs" dxfId="7838" priority="3853" operator="lessThan">
      <formula>$C$4</formula>
    </cfRule>
  </conditionalFormatting>
  <conditionalFormatting sqref="BE54">
    <cfRule type="cellIs" dxfId="7837" priority="3854" operator="lessThan">
      <formula>$C$4</formula>
    </cfRule>
  </conditionalFormatting>
  <conditionalFormatting sqref="BE55">
    <cfRule type="cellIs" dxfId="7836" priority="3855" operator="lessThan">
      <formula>$C$4</formula>
    </cfRule>
  </conditionalFormatting>
  <conditionalFormatting sqref="BE55">
    <cfRule type="cellIs" dxfId="7835" priority="3856" operator="lessThan">
      <formula>$C$4</formula>
    </cfRule>
  </conditionalFormatting>
  <conditionalFormatting sqref="BE56">
    <cfRule type="cellIs" dxfId="7834" priority="3857" operator="lessThan">
      <formula>$C$4</formula>
    </cfRule>
  </conditionalFormatting>
  <conditionalFormatting sqref="BE56">
    <cfRule type="cellIs" dxfId="7833" priority="3858" operator="lessThan">
      <formula>$C$4</formula>
    </cfRule>
  </conditionalFormatting>
  <conditionalFormatting sqref="BE57">
    <cfRule type="cellIs" dxfId="7832" priority="3859" operator="lessThan">
      <formula>$C$4</formula>
    </cfRule>
  </conditionalFormatting>
  <conditionalFormatting sqref="BE57">
    <cfRule type="cellIs" dxfId="7831" priority="3860" operator="lessThan">
      <formula>$C$4</formula>
    </cfRule>
  </conditionalFormatting>
  <conditionalFormatting sqref="BE58">
    <cfRule type="cellIs" dxfId="7830" priority="3861" operator="lessThan">
      <formula>$C$4</formula>
    </cfRule>
  </conditionalFormatting>
  <conditionalFormatting sqref="BE58">
    <cfRule type="cellIs" dxfId="7829" priority="3862" operator="lessThan">
      <formula>$C$4</formula>
    </cfRule>
  </conditionalFormatting>
  <conditionalFormatting sqref="BE59">
    <cfRule type="cellIs" dxfId="7828" priority="3863" operator="lessThan">
      <formula>$C$4</formula>
    </cfRule>
  </conditionalFormatting>
  <conditionalFormatting sqref="BE59">
    <cfRule type="cellIs" dxfId="7827" priority="3864" operator="lessThan">
      <formula>$C$4</formula>
    </cfRule>
  </conditionalFormatting>
  <conditionalFormatting sqref="BE60">
    <cfRule type="cellIs" dxfId="7826" priority="3865" operator="lessThan">
      <formula>$C$4</formula>
    </cfRule>
  </conditionalFormatting>
  <conditionalFormatting sqref="BE60">
    <cfRule type="cellIs" dxfId="7825" priority="3866" operator="lessThan">
      <formula>$C$4</formula>
    </cfRule>
  </conditionalFormatting>
  <conditionalFormatting sqref="BF11">
    <cfRule type="cellIs" dxfId="7824" priority="3867" operator="lessThan">
      <formula>$C$4</formula>
    </cfRule>
  </conditionalFormatting>
  <conditionalFormatting sqref="BF11">
    <cfRule type="cellIs" dxfId="7823" priority="3868" operator="lessThan">
      <formula>$C$4</formula>
    </cfRule>
  </conditionalFormatting>
  <conditionalFormatting sqref="BF12">
    <cfRule type="cellIs" dxfId="7822" priority="3869" operator="lessThan">
      <formula>$C$4</formula>
    </cfRule>
  </conditionalFormatting>
  <conditionalFormatting sqref="BF12">
    <cfRule type="cellIs" dxfId="7821" priority="3870" operator="lessThan">
      <formula>$C$4</formula>
    </cfRule>
  </conditionalFormatting>
  <conditionalFormatting sqref="BF13">
    <cfRule type="cellIs" dxfId="7820" priority="3871" operator="lessThan">
      <formula>$C$4</formula>
    </cfRule>
  </conditionalFormatting>
  <conditionalFormatting sqref="BF13">
    <cfRule type="cellIs" dxfId="7819" priority="3872" operator="lessThan">
      <formula>$C$4</formula>
    </cfRule>
  </conditionalFormatting>
  <conditionalFormatting sqref="BF14">
    <cfRule type="cellIs" dxfId="7818" priority="3873" operator="lessThan">
      <formula>$C$4</formula>
    </cfRule>
  </conditionalFormatting>
  <conditionalFormatting sqref="BF14">
    <cfRule type="cellIs" dxfId="7817" priority="3874" operator="lessThan">
      <formula>$C$4</formula>
    </cfRule>
  </conditionalFormatting>
  <conditionalFormatting sqref="BF15">
    <cfRule type="cellIs" dxfId="7816" priority="3875" operator="lessThan">
      <formula>$C$4</formula>
    </cfRule>
  </conditionalFormatting>
  <conditionalFormatting sqref="BF15">
    <cfRule type="cellIs" dxfId="7815" priority="3876" operator="lessThan">
      <formula>$C$4</formula>
    </cfRule>
  </conditionalFormatting>
  <conditionalFormatting sqref="BF16">
    <cfRule type="cellIs" dxfId="7814" priority="3877" operator="lessThan">
      <formula>$C$4</formula>
    </cfRule>
  </conditionalFormatting>
  <conditionalFormatting sqref="BF16">
    <cfRule type="cellIs" dxfId="7813" priority="3878" operator="lessThan">
      <formula>$C$4</formula>
    </cfRule>
  </conditionalFormatting>
  <conditionalFormatting sqref="BF17">
    <cfRule type="cellIs" dxfId="7812" priority="3879" operator="lessThan">
      <formula>$C$4</formula>
    </cfRule>
  </conditionalFormatting>
  <conditionalFormatting sqref="BF17">
    <cfRule type="cellIs" dxfId="7811" priority="3880" operator="lessThan">
      <formula>$C$4</formula>
    </cfRule>
  </conditionalFormatting>
  <conditionalFormatting sqref="BF18">
    <cfRule type="cellIs" dxfId="7810" priority="3881" operator="lessThan">
      <formula>$C$4</formula>
    </cfRule>
  </conditionalFormatting>
  <conditionalFormatting sqref="BF18">
    <cfRule type="cellIs" dxfId="7809" priority="3882" operator="lessThan">
      <formula>$C$4</formula>
    </cfRule>
  </conditionalFormatting>
  <conditionalFormatting sqref="BF19">
    <cfRule type="cellIs" dxfId="7808" priority="3883" operator="lessThan">
      <formula>$C$4</formula>
    </cfRule>
  </conditionalFormatting>
  <conditionalFormatting sqref="BF19">
    <cfRule type="cellIs" dxfId="7807" priority="3884" operator="lessThan">
      <formula>$C$4</formula>
    </cfRule>
  </conditionalFormatting>
  <conditionalFormatting sqref="BF20">
    <cfRule type="cellIs" dxfId="7806" priority="3885" operator="lessThan">
      <formula>$C$4</formula>
    </cfRule>
  </conditionalFormatting>
  <conditionalFormatting sqref="BF20">
    <cfRule type="cellIs" dxfId="7805" priority="3886" operator="lessThan">
      <formula>$C$4</formula>
    </cfRule>
  </conditionalFormatting>
  <conditionalFormatting sqref="BF21">
    <cfRule type="cellIs" dxfId="7804" priority="3887" operator="lessThan">
      <formula>$C$4</formula>
    </cfRule>
  </conditionalFormatting>
  <conditionalFormatting sqref="BF21">
    <cfRule type="cellIs" dxfId="7803" priority="3888" operator="lessThan">
      <formula>$C$4</formula>
    </cfRule>
  </conditionalFormatting>
  <conditionalFormatting sqref="BF22">
    <cfRule type="cellIs" dxfId="7802" priority="3889" operator="lessThan">
      <formula>$C$4</formula>
    </cfRule>
  </conditionalFormatting>
  <conditionalFormatting sqref="BF22">
    <cfRule type="cellIs" dxfId="7801" priority="3890" operator="lessThan">
      <formula>$C$4</formula>
    </cfRule>
  </conditionalFormatting>
  <conditionalFormatting sqref="BF23">
    <cfRule type="cellIs" dxfId="7800" priority="3891" operator="lessThan">
      <formula>$C$4</formula>
    </cfRule>
  </conditionalFormatting>
  <conditionalFormatting sqref="BF23">
    <cfRule type="cellIs" dxfId="7799" priority="3892" operator="lessThan">
      <formula>$C$4</formula>
    </cfRule>
  </conditionalFormatting>
  <conditionalFormatting sqref="BF24">
    <cfRule type="cellIs" dxfId="7798" priority="3893" operator="lessThan">
      <formula>$C$4</formula>
    </cfRule>
  </conditionalFormatting>
  <conditionalFormatting sqref="BF24">
    <cfRule type="cellIs" dxfId="7797" priority="3894" operator="lessThan">
      <formula>$C$4</formula>
    </cfRule>
  </conditionalFormatting>
  <conditionalFormatting sqref="BF25">
    <cfRule type="cellIs" dxfId="7796" priority="3895" operator="lessThan">
      <formula>$C$4</formula>
    </cfRule>
  </conditionalFormatting>
  <conditionalFormatting sqref="BF25">
    <cfRule type="cellIs" dxfId="7795" priority="3896" operator="lessThan">
      <formula>$C$4</formula>
    </cfRule>
  </conditionalFormatting>
  <conditionalFormatting sqref="BF26">
    <cfRule type="cellIs" dxfId="7794" priority="3897" operator="lessThan">
      <formula>$C$4</formula>
    </cfRule>
  </conditionalFormatting>
  <conditionalFormatting sqref="BF26">
    <cfRule type="cellIs" dxfId="7793" priority="3898" operator="lessThan">
      <formula>$C$4</formula>
    </cfRule>
  </conditionalFormatting>
  <conditionalFormatting sqref="BF27">
    <cfRule type="cellIs" dxfId="7792" priority="3899" operator="lessThan">
      <formula>$C$4</formula>
    </cfRule>
  </conditionalFormatting>
  <conditionalFormatting sqref="BF27">
    <cfRule type="cellIs" dxfId="7791" priority="3900" operator="lessThan">
      <formula>$C$4</formula>
    </cfRule>
  </conditionalFormatting>
  <conditionalFormatting sqref="BF28">
    <cfRule type="cellIs" dxfId="7790" priority="3901" operator="lessThan">
      <formula>$C$4</formula>
    </cfRule>
  </conditionalFormatting>
  <conditionalFormatting sqref="BF28">
    <cfRule type="cellIs" dxfId="7789" priority="3902" operator="lessThan">
      <formula>$C$4</formula>
    </cfRule>
  </conditionalFormatting>
  <conditionalFormatting sqref="BF29">
    <cfRule type="cellIs" dxfId="7788" priority="3903" operator="lessThan">
      <formula>$C$4</formula>
    </cfRule>
  </conditionalFormatting>
  <conditionalFormatting sqref="BF29">
    <cfRule type="cellIs" dxfId="7787" priority="3904" operator="lessThan">
      <formula>$C$4</formula>
    </cfRule>
  </conditionalFormatting>
  <conditionalFormatting sqref="BF30">
    <cfRule type="cellIs" dxfId="7786" priority="3905" operator="lessThan">
      <formula>$C$4</formula>
    </cfRule>
  </conditionalFormatting>
  <conditionalFormatting sqref="BF30">
    <cfRule type="cellIs" dxfId="7785" priority="3906" operator="lessThan">
      <formula>$C$4</formula>
    </cfRule>
  </conditionalFormatting>
  <conditionalFormatting sqref="BF31">
    <cfRule type="cellIs" dxfId="7784" priority="3907" operator="lessThan">
      <formula>$C$4</formula>
    </cfRule>
  </conditionalFormatting>
  <conditionalFormatting sqref="BF31">
    <cfRule type="cellIs" dxfId="7783" priority="3908" operator="lessThan">
      <formula>$C$4</formula>
    </cfRule>
  </conditionalFormatting>
  <conditionalFormatting sqref="BF32">
    <cfRule type="cellIs" dxfId="7782" priority="3909" operator="lessThan">
      <formula>$C$4</formula>
    </cfRule>
  </conditionalFormatting>
  <conditionalFormatting sqref="BF32">
    <cfRule type="cellIs" dxfId="7781" priority="3910" operator="lessThan">
      <formula>$C$4</formula>
    </cfRule>
  </conditionalFormatting>
  <conditionalFormatting sqref="BF33">
    <cfRule type="cellIs" dxfId="7780" priority="3911" operator="lessThan">
      <formula>$C$4</formula>
    </cfRule>
  </conditionalFormatting>
  <conditionalFormatting sqref="BF33">
    <cfRule type="cellIs" dxfId="7779" priority="3912" operator="lessThan">
      <formula>$C$4</formula>
    </cfRule>
  </conditionalFormatting>
  <conditionalFormatting sqref="BF34">
    <cfRule type="cellIs" dxfId="7778" priority="3913" operator="lessThan">
      <formula>$C$4</formula>
    </cfRule>
  </conditionalFormatting>
  <conditionalFormatting sqref="BF34">
    <cfRule type="cellIs" dxfId="7777" priority="3914" operator="lessThan">
      <formula>$C$4</formula>
    </cfRule>
  </conditionalFormatting>
  <conditionalFormatting sqref="BF35">
    <cfRule type="cellIs" dxfId="7776" priority="3915" operator="lessThan">
      <formula>$C$4</formula>
    </cfRule>
  </conditionalFormatting>
  <conditionalFormatting sqref="BF35">
    <cfRule type="cellIs" dxfId="7775" priority="3916" operator="lessThan">
      <formula>$C$4</formula>
    </cfRule>
  </conditionalFormatting>
  <conditionalFormatting sqref="BF36">
    <cfRule type="cellIs" dxfId="7774" priority="3917" operator="lessThan">
      <formula>$C$4</formula>
    </cfRule>
  </conditionalFormatting>
  <conditionalFormatting sqref="BF36">
    <cfRule type="cellIs" dxfId="7773" priority="3918" operator="lessThan">
      <formula>$C$4</formula>
    </cfRule>
  </conditionalFormatting>
  <conditionalFormatting sqref="BF37">
    <cfRule type="cellIs" dxfId="7772" priority="3919" operator="lessThan">
      <formula>$C$4</formula>
    </cfRule>
  </conditionalFormatting>
  <conditionalFormatting sqref="BF37">
    <cfRule type="cellIs" dxfId="7771" priority="3920" operator="lessThan">
      <formula>$C$4</formula>
    </cfRule>
  </conditionalFormatting>
  <conditionalFormatting sqref="BF38">
    <cfRule type="cellIs" dxfId="7770" priority="3921" operator="lessThan">
      <formula>$C$4</formula>
    </cfRule>
  </conditionalFormatting>
  <conditionalFormatting sqref="BF38">
    <cfRule type="cellIs" dxfId="7769" priority="3922" operator="lessThan">
      <formula>$C$4</formula>
    </cfRule>
  </conditionalFormatting>
  <conditionalFormatting sqref="BF39">
    <cfRule type="cellIs" dxfId="7768" priority="3923" operator="lessThan">
      <formula>$C$4</formula>
    </cfRule>
  </conditionalFormatting>
  <conditionalFormatting sqref="BF39">
    <cfRule type="cellIs" dxfId="7767" priority="3924" operator="lessThan">
      <formula>$C$4</formula>
    </cfRule>
  </conditionalFormatting>
  <conditionalFormatting sqref="BF40">
    <cfRule type="cellIs" dxfId="7766" priority="3925" operator="lessThan">
      <formula>$C$4</formula>
    </cfRule>
  </conditionalFormatting>
  <conditionalFormatting sqref="BF40">
    <cfRule type="cellIs" dxfId="7765" priority="3926" operator="lessThan">
      <formula>$C$4</formula>
    </cfRule>
  </conditionalFormatting>
  <conditionalFormatting sqref="BF41">
    <cfRule type="cellIs" dxfId="7764" priority="3927" operator="lessThan">
      <formula>$C$4</formula>
    </cfRule>
  </conditionalFormatting>
  <conditionalFormatting sqref="BF41">
    <cfRule type="cellIs" dxfId="7763" priority="3928" operator="lessThan">
      <formula>$C$4</formula>
    </cfRule>
  </conditionalFormatting>
  <conditionalFormatting sqref="BF42">
    <cfRule type="cellIs" dxfId="7762" priority="3929" operator="lessThan">
      <formula>$C$4</formula>
    </cfRule>
  </conditionalFormatting>
  <conditionalFormatting sqref="BF42">
    <cfRule type="cellIs" dxfId="7761" priority="3930" operator="lessThan">
      <formula>$C$4</formula>
    </cfRule>
  </conditionalFormatting>
  <conditionalFormatting sqref="BF43">
    <cfRule type="cellIs" dxfId="7760" priority="3931" operator="lessThan">
      <formula>$C$4</formula>
    </cfRule>
  </conditionalFormatting>
  <conditionalFormatting sqref="BF43">
    <cfRule type="cellIs" dxfId="7759" priority="3932" operator="lessThan">
      <formula>$C$4</formula>
    </cfRule>
  </conditionalFormatting>
  <conditionalFormatting sqref="BF44">
    <cfRule type="cellIs" dxfId="7758" priority="3933" operator="lessThan">
      <formula>$C$4</formula>
    </cfRule>
  </conditionalFormatting>
  <conditionalFormatting sqref="BF44">
    <cfRule type="cellIs" dxfId="7757" priority="3934" operator="lessThan">
      <formula>$C$4</formula>
    </cfRule>
  </conditionalFormatting>
  <conditionalFormatting sqref="BF45">
    <cfRule type="cellIs" dxfId="7756" priority="3935" operator="lessThan">
      <formula>$C$4</formula>
    </cfRule>
  </conditionalFormatting>
  <conditionalFormatting sqref="BF45">
    <cfRule type="cellIs" dxfId="7755" priority="3936" operator="lessThan">
      <formula>$C$4</formula>
    </cfRule>
  </conditionalFormatting>
  <conditionalFormatting sqref="BF46">
    <cfRule type="cellIs" dxfId="7754" priority="3937" operator="lessThan">
      <formula>$C$4</formula>
    </cfRule>
  </conditionalFormatting>
  <conditionalFormatting sqref="BF46">
    <cfRule type="cellIs" dxfId="7753" priority="3938" operator="lessThan">
      <formula>$C$4</formula>
    </cfRule>
  </conditionalFormatting>
  <conditionalFormatting sqref="BF47">
    <cfRule type="cellIs" dxfId="7752" priority="3939" operator="lessThan">
      <formula>$C$4</formula>
    </cfRule>
  </conditionalFormatting>
  <conditionalFormatting sqref="BF47">
    <cfRule type="cellIs" dxfId="7751" priority="3940" operator="lessThan">
      <formula>$C$4</formula>
    </cfRule>
  </conditionalFormatting>
  <conditionalFormatting sqref="BF48">
    <cfRule type="cellIs" dxfId="7750" priority="3941" operator="lessThan">
      <formula>$C$4</formula>
    </cfRule>
  </conditionalFormatting>
  <conditionalFormatting sqref="BF48">
    <cfRule type="cellIs" dxfId="7749" priority="3942" operator="lessThan">
      <formula>$C$4</formula>
    </cfRule>
  </conditionalFormatting>
  <conditionalFormatting sqref="BF49">
    <cfRule type="cellIs" dxfId="7748" priority="3943" operator="lessThan">
      <formula>$C$4</formula>
    </cfRule>
  </conditionalFormatting>
  <conditionalFormatting sqref="BF49">
    <cfRule type="cellIs" dxfId="7747" priority="3944" operator="lessThan">
      <formula>$C$4</formula>
    </cfRule>
  </conditionalFormatting>
  <conditionalFormatting sqref="BF50">
    <cfRule type="cellIs" dxfId="7746" priority="3945" operator="lessThan">
      <formula>$C$4</formula>
    </cfRule>
  </conditionalFormatting>
  <conditionalFormatting sqref="BF50">
    <cfRule type="cellIs" dxfId="7745" priority="3946" operator="lessThan">
      <formula>$C$4</formula>
    </cfRule>
  </conditionalFormatting>
  <conditionalFormatting sqref="BF51">
    <cfRule type="cellIs" dxfId="7744" priority="3947" operator="lessThan">
      <formula>$C$4</formula>
    </cfRule>
  </conditionalFormatting>
  <conditionalFormatting sqref="BF51">
    <cfRule type="cellIs" dxfId="7743" priority="3948" operator="lessThan">
      <formula>$C$4</formula>
    </cfRule>
  </conditionalFormatting>
  <conditionalFormatting sqref="BF52">
    <cfRule type="cellIs" dxfId="7742" priority="3949" operator="lessThan">
      <formula>$C$4</formula>
    </cfRule>
  </conditionalFormatting>
  <conditionalFormatting sqref="BF52">
    <cfRule type="cellIs" dxfId="7741" priority="3950" operator="lessThan">
      <formula>$C$4</formula>
    </cfRule>
  </conditionalFormatting>
  <conditionalFormatting sqref="BF53">
    <cfRule type="cellIs" dxfId="7740" priority="3951" operator="lessThan">
      <formula>$C$4</formula>
    </cfRule>
  </conditionalFormatting>
  <conditionalFormatting sqref="BF53">
    <cfRule type="cellIs" dxfId="7739" priority="3952" operator="lessThan">
      <formula>$C$4</formula>
    </cfRule>
  </conditionalFormatting>
  <conditionalFormatting sqref="BF54">
    <cfRule type="cellIs" dxfId="7738" priority="3953" operator="lessThan">
      <formula>$C$4</formula>
    </cfRule>
  </conditionalFormatting>
  <conditionalFormatting sqref="BF54">
    <cfRule type="cellIs" dxfId="7737" priority="3954" operator="lessThan">
      <formula>$C$4</formula>
    </cfRule>
  </conditionalFormatting>
  <conditionalFormatting sqref="BF55">
    <cfRule type="cellIs" dxfId="7736" priority="3955" operator="lessThan">
      <formula>$C$4</formula>
    </cfRule>
  </conditionalFormatting>
  <conditionalFormatting sqref="BF55">
    <cfRule type="cellIs" dxfId="7735" priority="3956" operator="lessThan">
      <formula>$C$4</formula>
    </cfRule>
  </conditionalFormatting>
  <conditionalFormatting sqref="BF56">
    <cfRule type="cellIs" dxfId="7734" priority="3957" operator="lessThan">
      <formula>$C$4</formula>
    </cfRule>
  </conditionalFormatting>
  <conditionalFormatting sqref="BF56">
    <cfRule type="cellIs" dxfId="7733" priority="3958" operator="lessThan">
      <formula>$C$4</formula>
    </cfRule>
  </conditionalFormatting>
  <conditionalFormatting sqref="BF57">
    <cfRule type="cellIs" dxfId="7732" priority="3959" operator="lessThan">
      <formula>$C$4</formula>
    </cfRule>
  </conditionalFormatting>
  <conditionalFormatting sqref="BF57">
    <cfRule type="cellIs" dxfId="7731" priority="3960" operator="lessThan">
      <formula>$C$4</formula>
    </cfRule>
  </conditionalFormatting>
  <conditionalFormatting sqref="BF58">
    <cfRule type="cellIs" dxfId="7730" priority="3961" operator="lessThan">
      <formula>$C$4</formula>
    </cfRule>
  </conditionalFormatting>
  <conditionalFormatting sqref="BF58">
    <cfRule type="cellIs" dxfId="7729" priority="3962" operator="lessThan">
      <formula>$C$4</formula>
    </cfRule>
  </conditionalFormatting>
  <conditionalFormatting sqref="BF59">
    <cfRule type="cellIs" dxfId="7728" priority="3963" operator="lessThan">
      <formula>$C$4</formula>
    </cfRule>
  </conditionalFormatting>
  <conditionalFormatting sqref="BF59">
    <cfRule type="cellIs" dxfId="7727" priority="3964" operator="lessThan">
      <formula>$C$4</formula>
    </cfRule>
  </conditionalFormatting>
  <conditionalFormatting sqref="BF60">
    <cfRule type="cellIs" dxfId="7726" priority="3965" operator="lessThan">
      <formula>$C$4</formula>
    </cfRule>
  </conditionalFormatting>
  <conditionalFormatting sqref="BF60">
    <cfRule type="cellIs" dxfId="7725" priority="3966" operator="lessThan">
      <formula>$C$4</formula>
    </cfRule>
  </conditionalFormatting>
  <conditionalFormatting sqref="BG11">
    <cfRule type="cellIs" dxfId="7724" priority="3967" operator="lessThan">
      <formula>$C$4</formula>
    </cfRule>
  </conditionalFormatting>
  <conditionalFormatting sqref="BG11">
    <cfRule type="cellIs" dxfId="7723" priority="3968" operator="lessThan">
      <formula>$C$4</formula>
    </cfRule>
  </conditionalFormatting>
  <conditionalFormatting sqref="BG12">
    <cfRule type="cellIs" dxfId="7722" priority="3969" operator="lessThan">
      <formula>$C$4</formula>
    </cfRule>
  </conditionalFormatting>
  <conditionalFormatting sqref="BG12">
    <cfRule type="cellIs" dxfId="7721" priority="3970" operator="lessThan">
      <formula>$C$4</formula>
    </cfRule>
  </conditionalFormatting>
  <conditionalFormatting sqref="BG13">
    <cfRule type="cellIs" dxfId="7720" priority="3971" operator="lessThan">
      <formula>$C$4</formula>
    </cfRule>
  </conditionalFormatting>
  <conditionalFormatting sqref="BG13">
    <cfRule type="cellIs" dxfId="7719" priority="3972" operator="lessThan">
      <formula>$C$4</formula>
    </cfRule>
  </conditionalFormatting>
  <conditionalFormatting sqref="BG14">
    <cfRule type="cellIs" dxfId="7718" priority="3973" operator="lessThan">
      <formula>$C$4</formula>
    </cfRule>
  </conditionalFormatting>
  <conditionalFormatting sqref="BG14">
    <cfRule type="cellIs" dxfId="7717" priority="3974" operator="lessThan">
      <formula>$C$4</formula>
    </cfRule>
  </conditionalFormatting>
  <conditionalFormatting sqref="BG15">
    <cfRule type="cellIs" dxfId="7716" priority="3975" operator="lessThan">
      <formula>$C$4</formula>
    </cfRule>
  </conditionalFormatting>
  <conditionalFormatting sqref="BG15">
    <cfRule type="cellIs" dxfId="7715" priority="3976" operator="lessThan">
      <formula>$C$4</formula>
    </cfRule>
  </conditionalFormatting>
  <conditionalFormatting sqref="BG16">
    <cfRule type="cellIs" dxfId="7714" priority="3977" operator="lessThan">
      <formula>$C$4</formula>
    </cfRule>
  </conditionalFormatting>
  <conditionalFormatting sqref="BG16">
    <cfRule type="cellIs" dxfId="7713" priority="3978" operator="lessThan">
      <formula>$C$4</formula>
    </cfRule>
  </conditionalFormatting>
  <conditionalFormatting sqref="BG17">
    <cfRule type="cellIs" dxfId="7712" priority="3979" operator="lessThan">
      <formula>$C$4</formula>
    </cfRule>
  </conditionalFormatting>
  <conditionalFormatting sqref="BG17">
    <cfRule type="cellIs" dxfId="7711" priority="3980" operator="lessThan">
      <formula>$C$4</formula>
    </cfRule>
  </conditionalFormatting>
  <conditionalFormatting sqref="BG18">
    <cfRule type="cellIs" dxfId="7710" priority="3981" operator="lessThan">
      <formula>$C$4</formula>
    </cfRule>
  </conditionalFormatting>
  <conditionalFormatting sqref="BG18">
    <cfRule type="cellIs" dxfId="7709" priority="3982" operator="lessThan">
      <formula>$C$4</formula>
    </cfRule>
  </conditionalFormatting>
  <conditionalFormatting sqref="BG19">
    <cfRule type="cellIs" dxfId="7708" priority="3983" operator="lessThan">
      <formula>$C$4</formula>
    </cfRule>
  </conditionalFormatting>
  <conditionalFormatting sqref="BG19">
    <cfRule type="cellIs" dxfId="7707" priority="3984" operator="lessThan">
      <formula>$C$4</formula>
    </cfRule>
  </conditionalFormatting>
  <conditionalFormatting sqref="BG20">
    <cfRule type="cellIs" dxfId="7706" priority="3985" operator="lessThan">
      <formula>$C$4</formula>
    </cfRule>
  </conditionalFormatting>
  <conditionalFormatting sqref="BG20">
    <cfRule type="cellIs" dxfId="7705" priority="3986" operator="lessThan">
      <formula>$C$4</formula>
    </cfRule>
  </conditionalFormatting>
  <conditionalFormatting sqref="BG21">
    <cfRule type="cellIs" dxfId="7704" priority="3987" operator="lessThan">
      <formula>$C$4</formula>
    </cfRule>
  </conditionalFormatting>
  <conditionalFormatting sqref="BG21">
    <cfRule type="cellIs" dxfId="7703" priority="3988" operator="lessThan">
      <formula>$C$4</formula>
    </cfRule>
  </conditionalFormatting>
  <conditionalFormatting sqref="BG22">
    <cfRule type="cellIs" dxfId="7702" priority="3989" operator="lessThan">
      <formula>$C$4</formula>
    </cfRule>
  </conditionalFormatting>
  <conditionalFormatting sqref="BG22">
    <cfRule type="cellIs" dxfId="7701" priority="3990" operator="lessThan">
      <formula>$C$4</formula>
    </cfRule>
  </conditionalFormatting>
  <conditionalFormatting sqref="BG23">
    <cfRule type="cellIs" dxfId="7700" priority="3991" operator="lessThan">
      <formula>$C$4</formula>
    </cfRule>
  </conditionalFormatting>
  <conditionalFormatting sqref="BG23">
    <cfRule type="cellIs" dxfId="7699" priority="3992" operator="lessThan">
      <formula>$C$4</formula>
    </cfRule>
  </conditionalFormatting>
  <conditionalFormatting sqref="BG24">
    <cfRule type="cellIs" dxfId="7698" priority="3993" operator="lessThan">
      <formula>$C$4</formula>
    </cfRule>
  </conditionalFormatting>
  <conditionalFormatting sqref="BG24">
    <cfRule type="cellIs" dxfId="7697" priority="3994" operator="lessThan">
      <formula>$C$4</formula>
    </cfRule>
  </conditionalFormatting>
  <conditionalFormatting sqref="BG25">
    <cfRule type="cellIs" dxfId="7696" priority="3995" operator="lessThan">
      <formula>$C$4</formula>
    </cfRule>
  </conditionalFormatting>
  <conditionalFormatting sqref="BG25">
    <cfRule type="cellIs" dxfId="7695" priority="3996" operator="lessThan">
      <formula>$C$4</formula>
    </cfRule>
  </conditionalFormatting>
  <conditionalFormatting sqref="BG26">
    <cfRule type="cellIs" dxfId="7694" priority="3997" operator="lessThan">
      <formula>$C$4</formula>
    </cfRule>
  </conditionalFormatting>
  <conditionalFormatting sqref="BG26">
    <cfRule type="cellIs" dxfId="7693" priority="3998" operator="lessThan">
      <formula>$C$4</formula>
    </cfRule>
  </conditionalFormatting>
  <conditionalFormatting sqref="BG27">
    <cfRule type="cellIs" dxfId="7692" priority="3999" operator="lessThan">
      <formula>$C$4</formula>
    </cfRule>
  </conditionalFormatting>
  <conditionalFormatting sqref="BG27">
    <cfRule type="cellIs" dxfId="7691" priority="4000" operator="lessThan">
      <formula>$C$4</formula>
    </cfRule>
  </conditionalFormatting>
  <conditionalFormatting sqref="BG28">
    <cfRule type="cellIs" dxfId="7690" priority="4001" operator="lessThan">
      <formula>$C$4</formula>
    </cfRule>
  </conditionalFormatting>
  <conditionalFormatting sqref="BG28">
    <cfRule type="cellIs" dxfId="7689" priority="4002" operator="lessThan">
      <formula>$C$4</formula>
    </cfRule>
  </conditionalFormatting>
  <conditionalFormatting sqref="BG29">
    <cfRule type="cellIs" dxfId="7688" priority="4003" operator="lessThan">
      <formula>$C$4</formula>
    </cfRule>
  </conditionalFormatting>
  <conditionalFormatting sqref="BG29">
    <cfRule type="cellIs" dxfId="7687" priority="4004" operator="lessThan">
      <formula>$C$4</formula>
    </cfRule>
  </conditionalFormatting>
  <conditionalFormatting sqref="BG30">
    <cfRule type="cellIs" dxfId="7686" priority="4005" operator="lessThan">
      <formula>$C$4</formula>
    </cfRule>
  </conditionalFormatting>
  <conditionalFormatting sqref="BG30">
    <cfRule type="cellIs" dxfId="7685" priority="4006" operator="lessThan">
      <formula>$C$4</formula>
    </cfRule>
  </conditionalFormatting>
  <conditionalFormatting sqref="BG31">
    <cfRule type="cellIs" dxfId="7684" priority="4007" operator="lessThan">
      <formula>$C$4</formula>
    </cfRule>
  </conditionalFormatting>
  <conditionalFormatting sqref="BG31">
    <cfRule type="cellIs" dxfId="7683" priority="4008" operator="lessThan">
      <formula>$C$4</formula>
    </cfRule>
  </conditionalFormatting>
  <conditionalFormatting sqref="BG32">
    <cfRule type="cellIs" dxfId="7682" priority="4009" operator="lessThan">
      <formula>$C$4</formula>
    </cfRule>
  </conditionalFormatting>
  <conditionalFormatting sqref="BG32">
    <cfRule type="cellIs" dxfId="7681" priority="4010" operator="lessThan">
      <formula>$C$4</formula>
    </cfRule>
  </conditionalFormatting>
  <conditionalFormatting sqref="BG33">
    <cfRule type="cellIs" dxfId="7680" priority="4011" operator="lessThan">
      <formula>$C$4</formula>
    </cfRule>
  </conditionalFormatting>
  <conditionalFormatting sqref="BG33">
    <cfRule type="cellIs" dxfId="7679" priority="4012" operator="lessThan">
      <formula>$C$4</formula>
    </cfRule>
  </conditionalFormatting>
  <conditionalFormatting sqref="BG34">
    <cfRule type="cellIs" dxfId="7678" priority="4013" operator="lessThan">
      <formula>$C$4</formula>
    </cfRule>
  </conditionalFormatting>
  <conditionalFormatting sqref="BG34">
    <cfRule type="cellIs" dxfId="7677" priority="4014" operator="lessThan">
      <formula>$C$4</formula>
    </cfRule>
  </conditionalFormatting>
  <conditionalFormatting sqref="BG35">
    <cfRule type="cellIs" dxfId="7676" priority="4015" operator="lessThan">
      <formula>$C$4</formula>
    </cfRule>
  </conditionalFormatting>
  <conditionalFormatting sqref="BG35">
    <cfRule type="cellIs" dxfId="7675" priority="4016" operator="lessThan">
      <formula>$C$4</formula>
    </cfRule>
  </conditionalFormatting>
  <conditionalFormatting sqref="BG36">
    <cfRule type="cellIs" dxfId="7674" priority="4017" operator="lessThan">
      <formula>$C$4</formula>
    </cfRule>
  </conditionalFormatting>
  <conditionalFormatting sqref="BG36">
    <cfRule type="cellIs" dxfId="7673" priority="4018" operator="lessThan">
      <formula>$C$4</formula>
    </cfRule>
  </conditionalFormatting>
  <conditionalFormatting sqref="BG37">
    <cfRule type="cellIs" dxfId="7672" priority="4019" operator="lessThan">
      <formula>$C$4</formula>
    </cfRule>
  </conditionalFormatting>
  <conditionalFormatting sqref="BG37">
    <cfRule type="cellIs" dxfId="7671" priority="4020" operator="lessThan">
      <formula>$C$4</formula>
    </cfRule>
  </conditionalFormatting>
  <conditionalFormatting sqref="BG38">
    <cfRule type="cellIs" dxfId="7670" priority="4021" operator="lessThan">
      <formula>$C$4</formula>
    </cfRule>
  </conditionalFormatting>
  <conditionalFormatting sqref="BG38">
    <cfRule type="cellIs" dxfId="7669" priority="4022" operator="lessThan">
      <formula>$C$4</formula>
    </cfRule>
  </conditionalFormatting>
  <conditionalFormatting sqref="BG39">
    <cfRule type="cellIs" dxfId="7668" priority="4023" operator="lessThan">
      <formula>$C$4</formula>
    </cfRule>
  </conditionalFormatting>
  <conditionalFormatting sqref="BG39">
    <cfRule type="cellIs" dxfId="7667" priority="4024" operator="lessThan">
      <formula>$C$4</formula>
    </cfRule>
  </conditionalFormatting>
  <conditionalFormatting sqref="BG40">
    <cfRule type="cellIs" dxfId="7666" priority="4025" operator="lessThan">
      <formula>$C$4</formula>
    </cfRule>
  </conditionalFormatting>
  <conditionalFormatting sqref="BG40">
    <cfRule type="cellIs" dxfId="7665" priority="4026" operator="lessThan">
      <formula>$C$4</formula>
    </cfRule>
  </conditionalFormatting>
  <conditionalFormatting sqref="BG41">
    <cfRule type="cellIs" dxfId="7664" priority="4027" operator="lessThan">
      <formula>$C$4</formula>
    </cfRule>
  </conditionalFormatting>
  <conditionalFormatting sqref="BG41">
    <cfRule type="cellIs" dxfId="7663" priority="4028" operator="lessThan">
      <formula>$C$4</formula>
    </cfRule>
  </conditionalFormatting>
  <conditionalFormatting sqref="BG42">
    <cfRule type="cellIs" dxfId="7662" priority="4029" operator="lessThan">
      <formula>$C$4</formula>
    </cfRule>
  </conditionalFormatting>
  <conditionalFormatting sqref="BG42">
    <cfRule type="cellIs" dxfId="7661" priority="4030" operator="lessThan">
      <formula>$C$4</formula>
    </cfRule>
  </conditionalFormatting>
  <conditionalFormatting sqref="BG43">
    <cfRule type="cellIs" dxfId="7660" priority="4031" operator="lessThan">
      <formula>$C$4</formula>
    </cfRule>
  </conditionalFormatting>
  <conditionalFormatting sqref="BG43">
    <cfRule type="cellIs" dxfId="7659" priority="4032" operator="lessThan">
      <formula>$C$4</formula>
    </cfRule>
  </conditionalFormatting>
  <conditionalFormatting sqref="BG44">
    <cfRule type="cellIs" dxfId="7658" priority="4033" operator="lessThan">
      <formula>$C$4</formula>
    </cfRule>
  </conditionalFormatting>
  <conditionalFormatting sqref="BG44">
    <cfRule type="cellIs" dxfId="7657" priority="4034" operator="lessThan">
      <formula>$C$4</formula>
    </cfRule>
  </conditionalFormatting>
  <conditionalFormatting sqref="BG45">
    <cfRule type="cellIs" dxfId="7656" priority="4035" operator="lessThan">
      <formula>$C$4</formula>
    </cfRule>
  </conditionalFormatting>
  <conditionalFormatting sqref="BG45">
    <cfRule type="cellIs" dxfId="7655" priority="4036" operator="lessThan">
      <formula>$C$4</formula>
    </cfRule>
  </conditionalFormatting>
  <conditionalFormatting sqref="BG46">
    <cfRule type="cellIs" dxfId="7654" priority="4037" operator="lessThan">
      <formula>$C$4</formula>
    </cfRule>
  </conditionalFormatting>
  <conditionalFormatting sqref="BG46">
    <cfRule type="cellIs" dxfId="7653" priority="4038" operator="lessThan">
      <formula>$C$4</formula>
    </cfRule>
  </conditionalFormatting>
  <conditionalFormatting sqref="BG47">
    <cfRule type="cellIs" dxfId="7652" priority="4039" operator="lessThan">
      <formula>$C$4</formula>
    </cfRule>
  </conditionalFormatting>
  <conditionalFormatting sqref="BG47">
    <cfRule type="cellIs" dxfId="7651" priority="4040" operator="lessThan">
      <formula>$C$4</formula>
    </cfRule>
  </conditionalFormatting>
  <conditionalFormatting sqref="BG48">
    <cfRule type="cellIs" dxfId="7650" priority="4041" operator="lessThan">
      <formula>$C$4</formula>
    </cfRule>
  </conditionalFormatting>
  <conditionalFormatting sqref="BG48">
    <cfRule type="cellIs" dxfId="7649" priority="4042" operator="lessThan">
      <formula>$C$4</formula>
    </cfRule>
  </conditionalFormatting>
  <conditionalFormatting sqref="BG49">
    <cfRule type="cellIs" dxfId="7648" priority="4043" operator="lessThan">
      <formula>$C$4</formula>
    </cfRule>
  </conditionalFormatting>
  <conditionalFormatting sqref="BG49">
    <cfRule type="cellIs" dxfId="7647" priority="4044" operator="lessThan">
      <formula>$C$4</formula>
    </cfRule>
  </conditionalFormatting>
  <conditionalFormatting sqref="BG50">
    <cfRule type="cellIs" dxfId="7646" priority="4045" operator="lessThan">
      <formula>$C$4</formula>
    </cfRule>
  </conditionalFormatting>
  <conditionalFormatting sqref="BG50">
    <cfRule type="cellIs" dxfId="7645" priority="4046" operator="lessThan">
      <formula>$C$4</formula>
    </cfRule>
  </conditionalFormatting>
  <conditionalFormatting sqref="BG51">
    <cfRule type="cellIs" dxfId="7644" priority="4047" operator="lessThan">
      <formula>$C$4</formula>
    </cfRule>
  </conditionalFormatting>
  <conditionalFormatting sqref="BG51">
    <cfRule type="cellIs" dxfId="7643" priority="4048" operator="lessThan">
      <formula>$C$4</formula>
    </cfRule>
  </conditionalFormatting>
  <conditionalFormatting sqref="BG52">
    <cfRule type="cellIs" dxfId="7642" priority="4049" operator="lessThan">
      <formula>$C$4</formula>
    </cfRule>
  </conditionalFormatting>
  <conditionalFormatting sqref="BG52">
    <cfRule type="cellIs" dxfId="7641" priority="4050" operator="lessThan">
      <formula>$C$4</formula>
    </cfRule>
  </conditionalFormatting>
  <conditionalFormatting sqref="BG53">
    <cfRule type="cellIs" dxfId="7640" priority="4051" operator="lessThan">
      <formula>$C$4</formula>
    </cfRule>
  </conditionalFormatting>
  <conditionalFormatting sqref="BG53">
    <cfRule type="cellIs" dxfId="7639" priority="4052" operator="lessThan">
      <formula>$C$4</formula>
    </cfRule>
  </conditionalFormatting>
  <conditionalFormatting sqref="BG54">
    <cfRule type="cellIs" dxfId="7638" priority="4053" operator="lessThan">
      <formula>$C$4</formula>
    </cfRule>
  </conditionalFormatting>
  <conditionalFormatting sqref="BG54">
    <cfRule type="cellIs" dxfId="7637" priority="4054" operator="lessThan">
      <formula>$C$4</formula>
    </cfRule>
  </conditionalFormatting>
  <conditionalFormatting sqref="BG55">
    <cfRule type="cellIs" dxfId="7636" priority="4055" operator="lessThan">
      <formula>$C$4</formula>
    </cfRule>
  </conditionalFormatting>
  <conditionalFormatting sqref="BG55">
    <cfRule type="cellIs" dxfId="7635" priority="4056" operator="lessThan">
      <formula>$C$4</formula>
    </cfRule>
  </conditionalFormatting>
  <conditionalFormatting sqref="BG56">
    <cfRule type="cellIs" dxfId="7634" priority="4057" operator="lessThan">
      <formula>$C$4</formula>
    </cfRule>
  </conditionalFormatting>
  <conditionalFormatting sqref="BG56">
    <cfRule type="cellIs" dxfId="7633" priority="4058" operator="lessThan">
      <formula>$C$4</formula>
    </cfRule>
  </conditionalFormatting>
  <conditionalFormatting sqref="BG57">
    <cfRule type="cellIs" dxfId="7632" priority="4059" operator="lessThan">
      <formula>$C$4</formula>
    </cfRule>
  </conditionalFormatting>
  <conditionalFormatting sqref="BG57">
    <cfRule type="cellIs" dxfId="7631" priority="4060" operator="lessThan">
      <formula>$C$4</formula>
    </cfRule>
  </conditionalFormatting>
  <conditionalFormatting sqref="BG58">
    <cfRule type="cellIs" dxfId="7630" priority="4061" operator="lessThan">
      <formula>$C$4</formula>
    </cfRule>
  </conditionalFormatting>
  <conditionalFormatting sqref="BG58">
    <cfRule type="cellIs" dxfId="7629" priority="4062" operator="lessThan">
      <formula>$C$4</formula>
    </cfRule>
  </conditionalFormatting>
  <conditionalFormatting sqref="BG59">
    <cfRule type="cellIs" dxfId="7628" priority="4063" operator="lessThan">
      <formula>$C$4</formula>
    </cfRule>
  </conditionalFormatting>
  <conditionalFormatting sqref="BG59">
    <cfRule type="cellIs" dxfId="7627" priority="4064" operator="lessThan">
      <formula>$C$4</formula>
    </cfRule>
  </conditionalFormatting>
  <conditionalFormatting sqref="BG60">
    <cfRule type="cellIs" dxfId="7626" priority="4065" operator="lessThan">
      <formula>$C$4</formula>
    </cfRule>
  </conditionalFormatting>
  <conditionalFormatting sqref="BG60">
    <cfRule type="cellIs" dxfId="7625" priority="4066" operator="lessThan">
      <formula>$C$4</formula>
    </cfRule>
  </conditionalFormatting>
  <conditionalFormatting sqref="BH11">
    <cfRule type="cellIs" dxfId="7624" priority="4067" operator="lessThan">
      <formula>$C$4</formula>
    </cfRule>
  </conditionalFormatting>
  <conditionalFormatting sqref="BH11">
    <cfRule type="cellIs" dxfId="7623" priority="4068" operator="lessThan">
      <formula>$C$4</formula>
    </cfRule>
  </conditionalFormatting>
  <conditionalFormatting sqref="BH12">
    <cfRule type="cellIs" dxfId="7622" priority="4069" operator="lessThan">
      <formula>$C$4</formula>
    </cfRule>
  </conditionalFormatting>
  <conditionalFormatting sqref="BH12">
    <cfRule type="cellIs" dxfId="7621" priority="4070" operator="lessThan">
      <formula>$C$4</formula>
    </cfRule>
  </conditionalFormatting>
  <conditionalFormatting sqref="BH13">
    <cfRule type="cellIs" dxfId="7620" priority="4071" operator="lessThan">
      <formula>$C$4</formula>
    </cfRule>
  </conditionalFormatting>
  <conditionalFormatting sqref="BH13">
    <cfRule type="cellIs" dxfId="7619" priority="4072" operator="lessThan">
      <formula>$C$4</formula>
    </cfRule>
  </conditionalFormatting>
  <conditionalFormatting sqref="BH14">
    <cfRule type="cellIs" dxfId="7618" priority="4073" operator="lessThan">
      <formula>$C$4</formula>
    </cfRule>
  </conditionalFormatting>
  <conditionalFormatting sqref="BH14">
    <cfRule type="cellIs" dxfId="7617" priority="4074" operator="lessThan">
      <formula>$C$4</formula>
    </cfRule>
  </conditionalFormatting>
  <conditionalFormatting sqref="BH15">
    <cfRule type="cellIs" dxfId="7616" priority="4075" operator="lessThan">
      <formula>$C$4</formula>
    </cfRule>
  </conditionalFormatting>
  <conditionalFormatting sqref="BH15">
    <cfRule type="cellIs" dxfId="7615" priority="4076" operator="lessThan">
      <formula>$C$4</formula>
    </cfRule>
  </conditionalFormatting>
  <conditionalFormatting sqref="BH16">
    <cfRule type="cellIs" dxfId="7614" priority="4077" operator="lessThan">
      <formula>$C$4</formula>
    </cfRule>
  </conditionalFormatting>
  <conditionalFormatting sqref="BH16">
    <cfRule type="cellIs" dxfId="7613" priority="4078" operator="lessThan">
      <formula>$C$4</formula>
    </cfRule>
  </conditionalFormatting>
  <conditionalFormatting sqref="BH17">
    <cfRule type="cellIs" dxfId="7612" priority="4079" operator="lessThan">
      <formula>$C$4</formula>
    </cfRule>
  </conditionalFormatting>
  <conditionalFormatting sqref="BH17">
    <cfRule type="cellIs" dxfId="7611" priority="4080" operator="lessThan">
      <formula>$C$4</formula>
    </cfRule>
  </conditionalFormatting>
  <conditionalFormatting sqref="BH18">
    <cfRule type="cellIs" dxfId="7610" priority="4081" operator="lessThan">
      <formula>$C$4</formula>
    </cfRule>
  </conditionalFormatting>
  <conditionalFormatting sqref="BH18">
    <cfRule type="cellIs" dxfId="7609" priority="4082" operator="lessThan">
      <formula>$C$4</formula>
    </cfRule>
  </conditionalFormatting>
  <conditionalFormatting sqref="BH19">
    <cfRule type="cellIs" dxfId="7608" priority="4083" operator="lessThan">
      <formula>$C$4</formula>
    </cfRule>
  </conditionalFormatting>
  <conditionalFormatting sqref="BH19">
    <cfRule type="cellIs" dxfId="7607" priority="4084" operator="lessThan">
      <formula>$C$4</formula>
    </cfRule>
  </conditionalFormatting>
  <conditionalFormatting sqref="BH20">
    <cfRule type="cellIs" dxfId="7606" priority="4085" operator="lessThan">
      <formula>$C$4</formula>
    </cfRule>
  </conditionalFormatting>
  <conditionalFormatting sqref="BH20">
    <cfRule type="cellIs" dxfId="7605" priority="4086" operator="lessThan">
      <formula>$C$4</formula>
    </cfRule>
  </conditionalFormatting>
  <conditionalFormatting sqref="BH21">
    <cfRule type="cellIs" dxfId="7604" priority="4087" operator="lessThan">
      <formula>$C$4</formula>
    </cfRule>
  </conditionalFormatting>
  <conditionalFormatting sqref="BH21">
    <cfRule type="cellIs" dxfId="7603" priority="4088" operator="lessThan">
      <formula>$C$4</formula>
    </cfRule>
  </conditionalFormatting>
  <conditionalFormatting sqref="BH22">
    <cfRule type="cellIs" dxfId="7602" priority="4089" operator="lessThan">
      <formula>$C$4</formula>
    </cfRule>
  </conditionalFormatting>
  <conditionalFormatting sqref="BH22">
    <cfRule type="cellIs" dxfId="7601" priority="4090" operator="lessThan">
      <formula>$C$4</formula>
    </cfRule>
  </conditionalFormatting>
  <conditionalFormatting sqref="BH23">
    <cfRule type="cellIs" dxfId="7600" priority="4091" operator="lessThan">
      <formula>$C$4</formula>
    </cfRule>
  </conditionalFormatting>
  <conditionalFormatting sqref="BH23">
    <cfRule type="cellIs" dxfId="7599" priority="4092" operator="lessThan">
      <formula>$C$4</formula>
    </cfRule>
  </conditionalFormatting>
  <conditionalFormatting sqref="BH24">
    <cfRule type="cellIs" dxfId="7598" priority="4093" operator="lessThan">
      <formula>$C$4</formula>
    </cfRule>
  </conditionalFormatting>
  <conditionalFormatting sqref="BH24">
    <cfRule type="cellIs" dxfId="7597" priority="4094" operator="lessThan">
      <formula>$C$4</formula>
    </cfRule>
  </conditionalFormatting>
  <conditionalFormatting sqref="BH25">
    <cfRule type="cellIs" dxfId="7596" priority="4095" operator="lessThan">
      <formula>$C$4</formula>
    </cfRule>
  </conditionalFormatting>
  <conditionalFormatting sqref="BH25">
    <cfRule type="cellIs" dxfId="7595" priority="4096" operator="lessThan">
      <formula>$C$4</formula>
    </cfRule>
  </conditionalFormatting>
  <conditionalFormatting sqref="BH26">
    <cfRule type="cellIs" dxfId="7594" priority="4097" operator="lessThan">
      <formula>$C$4</formula>
    </cfRule>
  </conditionalFormatting>
  <conditionalFormatting sqref="BH26">
    <cfRule type="cellIs" dxfId="7593" priority="4098" operator="lessThan">
      <formula>$C$4</formula>
    </cfRule>
  </conditionalFormatting>
  <conditionalFormatting sqref="BH27">
    <cfRule type="cellIs" dxfId="7592" priority="4099" operator="lessThan">
      <formula>$C$4</formula>
    </cfRule>
  </conditionalFormatting>
  <conditionalFormatting sqref="BH27">
    <cfRule type="cellIs" dxfId="7591" priority="4100" operator="lessThan">
      <formula>$C$4</formula>
    </cfRule>
  </conditionalFormatting>
  <conditionalFormatting sqref="BH28">
    <cfRule type="cellIs" dxfId="7590" priority="4101" operator="lessThan">
      <formula>$C$4</formula>
    </cfRule>
  </conditionalFormatting>
  <conditionalFormatting sqref="BH28">
    <cfRule type="cellIs" dxfId="7589" priority="4102" operator="lessThan">
      <formula>$C$4</formula>
    </cfRule>
  </conditionalFormatting>
  <conditionalFormatting sqref="BH29">
    <cfRule type="cellIs" dxfId="7588" priority="4103" operator="lessThan">
      <formula>$C$4</formula>
    </cfRule>
  </conditionalFormatting>
  <conditionalFormatting sqref="BH29">
    <cfRule type="cellIs" dxfId="7587" priority="4104" operator="lessThan">
      <formula>$C$4</formula>
    </cfRule>
  </conditionalFormatting>
  <conditionalFormatting sqref="BH30">
    <cfRule type="cellIs" dxfId="7586" priority="4105" operator="lessThan">
      <formula>$C$4</formula>
    </cfRule>
  </conditionalFormatting>
  <conditionalFormatting sqref="BH30">
    <cfRule type="cellIs" dxfId="7585" priority="4106" operator="lessThan">
      <formula>$C$4</formula>
    </cfRule>
  </conditionalFormatting>
  <conditionalFormatting sqref="BH31">
    <cfRule type="cellIs" dxfId="7584" priority="4107" operator="lessThan">
      <formula>$C$4</formula>
    </cfRule>
  </conditionalFormatting>
  <conditionalFormatting sqref="BH31">
    <cfRule type="cellIs" dxfId="7583" priority="4108" operator="lessThan">
      <formula>$C$4</formula>
    </cfRule>
  </conditionalFormatting>
  <conditionalFormatting sqref="BH32">
    <cfRule type="cellIs" dxfId="7582" priority="4109" operator="lessThan">
      <formula>$C$4</formula>
    </cfRule>
  </conditionalFormatting>
  <conditionalFormatting sqref="BH32">
    <cfRule type="cellIs" dxfId="7581" priority="4110" operator="lessThan">
      <formula>$C$4</formula>
    </cfRule>
  </conditionalFormatting>
  <conditionalFormatting sqref="BH33">
    <cfRule type="cellIs" dxfId="7580" priority="4111" operator="lessThan">
      <formula>$C$4</formula>
    </cfRule>
  </conditionalFormatting>
  <conditionalFormatting sqref="BH33">
    <cfRule type="cellIs" dxfId="7579" priority="4112" operator="lessThan">
      <formula>$C$4</formula>
    </cfRule>
  </conditionalFormatting>
  <conditionalFormatting sqref="BH34">
    <cfRule type="cellIs" dxfId="7578" priority="4113" operator="lessThan">
      <formula>$C$4</formula>
    </cfRule>
  </conditionalFormatting>
  <conditionalFormatting sqref="BH34">
    <cfRule type="cellIs" dxfId="7577" priority="4114" operator="lessThan">
      <formula>$C$4</formula>
    </cfRule>
  </conditionalFormatting>
  <conditionalFormatting sqref="BH35">
    <cfRule type="cellIs" dxfId="7576" priority="4115" operator="lessThan">
      <formula>$C$4</formula>
    </cfRule>
  </conditionalFormatting>
  <conditionalFormatting sqref="BH35">
    <cfRule type="cellIs" dxfId="7575" priority="4116" operator="lessThan">
      <formula>$C$4</formula>
    </cfRule>
  </conditionalFormatting>
  <conditionalFormatting sqref="BH36">
    <cfRule type="cellIs" dxfId="7574" priority="4117" operator="lessThan">
      <formula>$C$4</formula>
    </cfRule>
  </conditionalFormatting>
  <conditionalFormatting sqref="BH36">
    <cfRule type="cellIs" dxfId="7573" priority="4118" operator="lessThan">
      <formula>$C$4</formula>
    </cfRule>
  </conditionalFormatting>
  <conditionalFormatting sqref="BH37">
    <cfRule type="cellIs" dxfId="7572" priority="4119" operator="lessThan">
      <formula>$C$4</formula>
    </cfRule>
  </conditionalFormatting>
  <conditionalFormatting sqref="BH37">
    <cfRule type="cellIs" dxfId="7571" priority="4120" operator="lessThan">
      <formula>$C$4</formula>
    </cfRule>
  </conditionalFormatting>
  <conditionalFormatting sqref="BH38">
    <cfRule type="cellIs" dxfId="7570" priority="4121" operator="lessThan">
      <formula>$C$4</formula>
    </cfRule>
  </conditionalFormatting>
  <conditionalFormatting sqref="BH38">
    <cfRule type="cellIs" dxfId="7569" priority="4122" operator="lessThan">
      <formula>$C$4</formula>
    </cfRule>
  </conditionalFormatting>
  <conditionalFormatting sqref="BH39">
    <cfRule type="cellIs" dxfId="7568" priority="4123" operator="lessThan">
      <formula>$C$4</formula>
    </cfRule>
  </conditionalFormatting>
  <conditionalFormatting sqref="BH39">
    <cfRule type="cellIs" dxfId="7567" priority="4124" operator="lessThan">
      <formula>$C$4</formula>
    </cfRule>
  </conditionalFormatting>
  <conditionalFormatting sqref="BH40">
    <cfRule type="cellIs" dxfId="7566" priority="4125" operator="lessThan">
      <formula>$C$4</formula>
    </cfRule>
  </conditionalFormatting>
  <conditionalFormatting sqref="BH40">
    <cfRule type="cellIs" dxfId="7565" priority="4126" operator="lessThan">
      <formula>$C$4</formula>
    </cfRule>
  </conditionalFormatting>
  <conditionalFormatting sqref="BH41">
    <cfRule type="cellIs" dxfId="7564" priority="4127" operator="lessThan">
      <formula>$C$4</formula>
    </cfRule>
  </conditionalFormatting>
  <conditionalFormatting sqref="BH41">
    <cfRule type="cellIs" dxfId="7563" priority="4128" operator="lessThan">
      <formula>$C$4</formula>
    </cfRule>
  </conditionalFormatting>
  <conditionalFormatting sqref="BH42">
    <cfRule type="cellIs" dxfId="7562" priority="4129" operator="lessThan">
      <formula>$C$4</formula>
    </cfRule>
  </conditionalFormatting>
  <conditionalFormatting sqref="BH42">
    <cfRule type="cellIs" dxfId="7561" priority="4130" operator="lessThan">
      <formula>$C$4</formula>
    </cfRule>
  </conditionalFormatting>
  <conditionalFormatting sqref="BH43">
    <cfRule type="cellIs" dxfId="7560" priority="4131" operator="lessThan">
      <formula>$C$4</formula>
    </cfRule>
  </conditionalFormatting>
  <conditionalFormatting sqref="BH43">
    <cfRule type="cellIs" dxfId="7559" priority="4132" operator="lessThan">
      <formula>$C$4</formula>
    </cfRule>
  </conditionalFormatting>
  <conditionalFormatting sqref="BH44">
    <cfRule type="cellIs" dxfId="7558" priority="4133" operator="lessThan">
      <formula>$C$4</formula>
    </cfRule>
  </conditionalFormatting>
  <conditionalFormatting sqref="BH44">
    <cfRule type="cellIs" dxfId="7557" priority="4134" operator="lessThan">
      <formula>$C$4</formula>
    </cfRule>
  </conditionalFormatting>
  <conditionalFormatting sqref="BH45">
    <cfRule type="cellIs" dxfId="7556" priority="4135" operator="lessThan">
      <formula>$C$4</formula>
    </cfRule>
  </conditionalFormatting>
  <conditionalFormatting sqref="BH45">
    <cfRule type="cellIs" dxfId="7555" priority="4136" operator="lessThan">
      <formula>$C$4</formula>
    </cfRule>
  </conditionalFormatting>
  <conditionalFormatting sqref="BH46">
    <cfRule type="cellIs" dxfId="7554" priority="4137" operator="lessThan">
      <formula>$C$4</formula>
    </cfRule>
  </conditionalFormatting>
  <conditionalFormatting sqref="BH46">
    <cfRule type="cellIs" dxfId="7553" priority="4138" operator="lessThan">
      <formula>$C$4</formula>
    </cfRule>
  </conditionalFormatting>
  <conditionalFormatting sqref="BH47">
    <cfRule type="cellIs" dxfId="7552" priority="4139" operator="lessThan">
      <formula>$C$4</formula>
    </cfRule>
  </conditionalFormatting>
  <conditionalFormatting sqref="BH47">
    <cfRule type="cellIs" dxfId="7551" priority="4140" operator="lessThan">
      <formula>$C$4</formula>
    </cfRule>
  </conditionalFormatting>
  <conditionalFormatting sqref="BH48">
    <cfRule type="cellIs" dxfId="7550" priority="4141" operator="lessThan">
      <formula>$C$4</formula>
    </cfRule>
  </conditionalFormatting>
  <conditionalFormatting sqref="BH48">
    <cfRule type="cellIs" dxfId="7549" priority="4142" operator="lessThan">
      <formula>$C$4</formula>
    </cfRule>
  </conditionalFormatting>
  <conditionalFormatting sqref="BH49">
    <cfRule type="cellIs" dxfId="7548" priority="4143" operator="lessThan">
      <formula>$C$4</formula>
    </cfRule>
  </conditionalFormatting>
  <conditionalFormatting sqref="BH49">
    <cfRule type="cellIs" dxfId="7547" priority="4144" operator="lessThan">
      <formula>$C$4</formula>
    </cfRule>
  </conditionalFormatting>
  <conditionalFormatting sqref="BH50">
    <cfRule type="cellIs" dxfId="7546" priority="4145" operator="lessThan">
      <formula>$C$4</formula>
    </cfRule>
  </conditionalFormatting>
  <conditionalFormatting sqref="BH50">
    <cfRule type="cellIs" dxfId="7545" priority="4146" operator="lessThan">
      <formula>$C$4</formula>
    </cfRule>
  </conditionalFormatting>
  <conditionalFormatting sqref="BH51">
    <cfRule type="cellIs" dxfId="7544" priority="4147" operator="lessThan">
      <formula>$C$4</formula>
    </cfRule>
  </conditionalFormatting>
  <conditionalFormatting sqref="BH51">
    <cfRule type="cellIs" dxfId="7543" priority="4148" operator="lessThan">
      <formula>$C$4</formula>
    </cfRule>
  </conditionalFormatting>
  <conditionalFormatting sqref="BH52">
    <cfRule type="cellIs" dxfId="7542" priority="4149" operator="lessThan">
      <formula>$C$4</formula>
    </cfRule>
  </conditionalFormatting>
  <conditionalFormatting sqref="BH52">
    <cfRule type="cellIs" dxfId="7541" priority="4150" operator="lessThan">
      <formula>$C$4</formula>
    </cfRule>
  </conditionalFormatting>
  <conditionalFormatting sqref="BH53">
    <cfRule type="cellIs" dxfId="7540" priority="4151" operator="lessThan">
      <formula>$C$4</formula>
    </cfRule>
  </conditionalFormatting>
  <conditionalFormatting sqref="BH53">
    <cfRule type="cellIs" dxfId="7539" priority="4152" operator="lessThan">
      <formula>$C$4</formula>
    </cfRule>
  </conditionalFormatting>
  <conditionalFormatting sqref="BH54">
    <cfRule type="cellIs" dxfId="7538" priority="4153" operator="lessThan">
      <formula>$C$4</formula>
    </cfRule>
  </conditionalFormatting>
  <conditionalFormatting sqref="BH54">
    <cfRule type="cellIs" dxfId="7537" priority="4154" operator="lessThan">
      <formula>$C$4</formula>
    </cfRule>
  </conditionalFormatting>
  <conditionalFormatting sqref="BH55">
    <cfRule type="cellIs" dxfId="7536" priority="4155" operator="lessThan">
      <formula>$C$4</formula>
    </cfRule>
  </conditionalFormatting>
  <conditionalFormatting sqref="BH55">
    <cfRule type="cellIs" dxfId="7535" priority="4156" operator="lessThan">
      <formula>$C$4</formula>
    </cfRule>
  </conditionalFormatting>
  <conditionalFormatting sqref="BH56">
    <cfRule type="cellIs" dxfId="7534" priority="4157" operator="lessThan">
      <formula>$C$4</formula>
    </cfRule>
  </conditionalFormatting>
  <conditionalFormatting sqref="BH56">
    <cfRule type="cellIs" dxfId="7533" priority="4158" operator="lessThan">
      <formula>$C$4</formula>
    </cfRule>
  </conditionalFormatting>
  <conditionalFormatting sqref="BH57">
    <cfRule type="cellIs" dxfId="7532" priority="4159" operator="lessThan">
      <formula>$C$4</formula>
    </cfRule>
  </conditionalFormatting>
  <conditionalFormatting sqref="BH57">
    <cfRule type="cellIs" dxfId="7531" priority="4160" operator="lessThan">
      <formula>$C$4</formula>
    </cfRule>
  </conditionalFormatting>
  <conditionalFormatting sqref="BH58">
    <cfRule type="cellIs" dxfId="7530" priority="4161" operator="lessThan">
      <formula>$C$4</formula>
    </cfRule>
  </conditionalFormatting>
  <conditionalFormatting sqref="BH58">
    <cfRule type="cellIs" dxfId="7529" priority="4162" operator="lessThan">
      <formula>$C$4</formula>
    </cfRule>
  </conditionalFormatting>
  <conditionalFormatting sqref="BH59">
    <cfRule type="cellIs" dxfId="7528" priority="4163" operator="lessThan">
      <formula>$C$4</formula>
    </cfRule>
  </conditionalFormatting>
  <conditionalFormatting sqref="BH59">
    <cfRule type="cellIs" dxfId="7527" priority="4164" operator="lessThan">
      <formula>$C$4</formula>
    </cfRule>
  </conditionalFormatting>
  <conditionalFormatting sqref="BH60">
    <cfRule type="cellIs" dxfId="7526" priority="4165" operator="lessThan">
      <formula>$C$4</formula>
    </cfRule>
  </conditionalFormatting>
  <conditionalFormatting sqref="BH60">
    <cfRule type="cellIs" dxfId="7525" priority="4166" operator="lessThan">
      <formula>$C$4</formula>
    </cfRule>
  </conditionalFormatting>
  <conditionalFormatting sqref="BI11">
    <cfRule type="cellIs" dxfId="7524" priority="4167" operator="lessThan">
      <formula>$C$4</formula>
    </cfRule>
  </conditionalFormatting>
  <conditionalFormatting sqref="BI11">
    <cfRule type="cellIs" dxfId="7523" priority="4168" operator="lessThan">
      <formula>$C$4</formula>
    </cfRule>
  </conditionalFormatting>
  <conditionalFormatting sqref="BI12">
    <cfRule type="cellIs" dxfId="7522" priority="4169" operator="lessThan">
      <formula>$C$4</formula>
    </cfRule>
  </conditionalFormatting>
  <conditionalFormatting sqref="BI12">
    <cfRule type="cellIs" dxfId="7521" priority="4170" operator="lessThan">
      <formula>$C$4</formula>
    </cfRule>
  </conditionalFormatting>
  <conditionalFormatting sqref="BI13">
    <cfRule type="cellIs" dxfId="7520" priority="4171" operator="lessThan">
      <formula>$C$4</formula>
    </cfRule>
  </conditionalFormatting>
  <conditionalFormatting sqref="BI13">
    <cfRule type="cellIs" dxfId="7519" priority="4172" operator="lessThan">
      <formula>$C$4</formula>
    </cfRule>
  </conditionalFormatting>
  <conditionalFormatting sqref="BI14">
    <cfRule type="cellIs" dxfId="7518" priority="4173" operator="lessThan">
      <formula>$C$4</formula>
    </cfRule>
  </conditionalFormatting>
  <conditionalFormatting sqref="BI14">
    <cfRule type="cellIs" dxfId="7517" priority="4174" operator="lessThan">
      <formula>$C$4</formula>
    </cfRule>
  </conditionalFormatting>
  <conditionalFormatting sqref="BI15">
    <cfRule type="cellIs" dxfId="7516" priority="4175" operator="lessThan">
      <formula>$C$4</formula>
    </cfRule>
  </conditionalFormatting>
  <conditionalFormatting sqref="BI15">
    <cfRule type="cellIs" dxfId="7515" priority="4176" operator="lessThan">
      <formula>$C$4</formula>
    </cfRule>
  </conditionalFormatting>
  <conditionalFormatting sqref="BI16">
    <cfRule type="cellIs" dxfId="7514" priority="4177" operator="lessThan">
      <formula>$C$4</formula>
    </cfRule>
  </conditionalFormatting>
  <conditionalFormatting sqref="BI16">
    <cfRule type="cellIs" dxfId="7513" priority="4178" operator="lessThan">
      <formula>$C$4</formula>
    </cfRule>
  </conditionalFormatting>
  <conditionalFormatting sqref="BI17">
    <cfRule type="cellIs" dxfId="7512" priority="4179" operator="lessThan">
      <formula>$C$4</formula>
    </cfRule>
  </conditionalFormatting>
  <conditionalFormatting sqref="BI17">
    <cfRule type="cellIs" dxfId="7511" priority="4180" operator="lessThan">
      <formula>$C$4</formula>
    </cfRule>
  </conditionalFormatting>
  <conditionalFormatting sqref="BI18">
    <cfRule type="cellIs" dxfId="7510" priority="4181" operator="lessThan">
      <formula>$C$4</formula>
    </cfRule>
  </conditionalFormatting>
  <conditionalFormatting sqref="BI18">
    <cfRule type="cellIs" dxfId="7509" priority="4182" operator="lessThan">
      <formula>$C$4</formula>
    </cfRule>
  </conditionalFormatting>
  <conditionalFormatting sqref="BI19">
    <cfRule type="cellIs" dxfId="7508" priority="4183" operator="lessThan">
      <formula>$C$4</formula>
    </cfRule>
  </conditionalFormatting>
  <conditionalFormatting sqref="BI19">
    <cfRule type="cellIs" dxfId="7507" priority="4184" operator="lessThan">
      <formula>$C$4</formula>
    </cfRule>
  </conditionalFormatting>
  <conditionalFormatting sqref="BI20">
    <cfRule type="cellIs" dxfId="7506" priority="4185" operator="lessThan">
      <formula>$C$4</formula>
    </cfRule>
  </conditionalFormatting>
  <conditionalFormatting sqref="BI20">
    <cfRule type="cellIs" dxfId="7505" priority="4186" operator="lessThan">
      <formula>$C$4</formula>
    </cfRule>
  </conditionalFormatting>
  <conditionalFormatting sqref="BI21">
    <cfRule type="cellIs" dxfId="7504" priority="4187" operator="lessThan">
      <formula>$C$4</formula>
    </cfRule>
  </conditionalFormatting>
  <conditionalFormatting sqref="BI21">
    <cfRule type="cellIs" dxfId="7503" priority="4188" operator="lessThan">
      <formula>$C$4</formula>
    </cfRule>
  </conditionalFormatting>
  <conditionalFormatting sqref="BI22">
    <cfRule type="cellIs" dxfId="7502" priority="4189" operator="lessThan">
      <formula>$C$4</formula>
    </cfRule>
  </conditionalFormatting>
  <conditionalFormatting sqref="BI22">
    <cfRule type="cellIs" dxfId="7501" priority="4190" operator="lessThan">
      <formula>$C$4</formula>
    </cfRule>
  </conditionalFormatting>
  <conditionalFormatting sqref="BI23">
    <cfRule type="cellIs" dxfId="7500" priority="4191" operator="lessThan">
      <formula>$C$4</formula>
    </cfRule>
  </conditionalFormatting>
  <conditionalFormatting sqref="BI23">
    <cfRule type="cellIs" dxfId="7499" priority="4192" operator="lessThan">
      <formula>$C$4</formula>
    </cfRule>
  </conditionalFormatting>
  <conditionalFormatting sqref="BI24">
    <cfRule type="cellIs" dxfId="7498" priority="4193" operator="lessThan">
      <formula>$C$4</formula>
    </cfRule>
  </conditionalFormatting>
  <conditionalFormatting sqref="BI24">
    <cfRule type="cellIs" dxfId="7497" priority="4194" operator="lessThan">
      <formula>$C$4</formula>
    </cfRule>
  </conditionalFormatting>
  <conditionalFormatting sqref="BI25">
    <cfRule type="cellIs" dxfId="7496" priority="4195" operator="lessThan">
      <formula>$C$4</formula>
    </cfRule>
  </conditionalFormatting>
  <conditionalFormatting sqref="BI25">
    <cfRule type="cellIs" dxfId="7495" priority="4196" operator="lessThan">
      <formula>$C$4</formula>
    </cfRule>
  </conditionalFormatting>
  <conditionalFormatting sqref="BI26">
    <cfRule type="cellIs" dxfId="7494" priority="4197" operator="lessThan">
      <formula>$C$4</formula>
    </cfRule>
  </conditionalFormatting>
  <conditionalFormatting sqref="BI26">
    <cfRule type="cellIs" dxfId="7493" priority="4198" operator="lessThan">
      <formula>$C$4</formula>
    </cfRule>
  </conditionalFormatting>
  <conditionalFormatting sqref="BI27">
    <cfRule type="cellIs" dxfId="7492" priority="4199" operator="lessThan">
      <formula>$C$4</formula>
    </cfRule>
  </conditionalFormatting>
  <conditionalFormatting sqref="BI27">
    <cfRule type="cellIs" dxfId="7491" priority="4200" operator="lessThan">
      <formula>$C$4</formula>
    </cfRule>
  </conditionalFormatting>
  <conditionalFormatting sqref="BI28">
    <cfRule type="cellIs" dxfId="7490" priority="4201" operator="lessThan">
      <formula>$C$4</formula>
    </cfRule>
  </conditionalFormatting>
  <conditionalFormatting sqref="BI28">
    <cfRule type="cellIs" dxfId="7489" priority="4202" operator="lessThan">
      <formula>$C$4</formula>
    </cfRule>
  </conditionalFormatting>
  <conditionalFormatting sqref="BI29">
    <cfRule type="cellIs" dxfId="7488" priority="4203" operator="lessThan">
      <formula>$C$4</formula>
    </cfRule>
  </conditionalFormatting>
  <conditionalFormatting sqref="BI29">
    <cfRule type="cellIs" dxfId="7487" priority="4204" operator="lessThan">
      <formula>$C$4</formula>
    </cfRule>
  </conditionalFormatting>
  <conditionalFormatting sqref="BI30">
    <cfRule type="cellIs" dxfId="7486" priority="4205" operator="lessThan">
      <formula>$C$4</formula>
    </cfRule>
  </conditionalFormatting>
  <conditionalFormatting sqref="BI30">
    <cfRule type="cellIs" dxfId="7485" priority="4206" operator="lessThan">
      <formula>$C$4</formula>
    </cfRule>
  </conditionalFormatting>
  <conditionalFormatting sqref="BI31">
    <cfRule type="cellIs" dxfId="7484" priority="4207" operator="lessThan">
      <formula>$C$4</formula>
    </cfRule>
  </conditionalFormatting>
  <conditionalFormatting sqref="BI31">
    <cfRule type="cellIs" dxfId="7483" priority="4208" operator="lessThan">
      <formula>$C$4</formula>
    </cfRule>
  </conditionalFormatting>
  <conditionalFormatting sqref="BI32">
    <cfRule type="cellIs" dxfId="7482" priority="4209" operator="lessThan">
      <formula>$C$4</formula>
    </cfRule>
  </conditionalFormatting>
  <conditionalFormatting sqref="BI32">
    <cfRule type="cellIs" dxfId="7481" priority="4210" operator="lessThan">
      <formula>$C$4</formula>
    </cfRule>
  </conditionalFormatting>
  <conditionalFormatting sqref="BI33">
    <cfRule type="cellIs" dxfId="7480" priority="4211" operator="lessThan">
      <formula>$C$4</formula>
    </cfRule>
  </conditionalFormatting>
  <conditionalFormatting sqref="BI33">
    <cfRule type="cellIs" dxfId="7479" priority="4212" operator="lessThan">
      <formula>$C$4</formula>
    </cfRule>
  </conditionalFormatting>
  <conditionalFormatting sqref="BI34">
    <cfRule type="cellIs" dxfId="7478" priority="4213" operator="lessThan">
      <formula>$C$4</formula>
    </cfRule>
  </conditionalFormatting>
  <conditionalFormatting sqref="BI34">
    <cfRule type="cellIs" dxfId="7477" priority="4214" operator="lessThan">
      <formula>$C$4</formula>
    </cfRule>
  </conditionalFormatting>
  <conditionalFormatting sqref="BI35">
    <cfRule type="cellIs" dxfId="7476" priority="4215" operator="lessThan">
      <formula>$C$4</formula>
    </cfRule>
  </conditionalFormatting>
  <conditionalFormatting sqref="BI35">
    <cfRule type="cellIs" dxfId="7475" priority="4216" operator="lessThan">
      <formula>$C$4</formula>
    </cfRule>
  </conditionalFormatting>
  <conditionalFormatting sqref="BI36">
    <cfRule type="cellIs" dxfId="7474" priority="4217" operator="lessThan">
      <formula>$C$4</formula>
    </cfRule>
  </conditionalFormatting>
  <conditionalFormatting sqref="BI36">
    <cfRule type="cellIs" dxfId="7473" priority="4218" operator="lessThan">
      <formula>$C$4</formula>
    </cfRule>
  </conditionalFormatting>
  <conditionalFormatting sqref="BI37">
    <cfRule type="cellIs" dxfId="7472" priority="4219" operator="lessThan">
      <formula>$C$4</formula>
    </cfRule>
  </conditionalFormatting>
  <conditionalFormatting sqref="BI37">
    <cfRule type="cellIs" dxfId="7471" priority="4220" operator="lessThan">
      <formula>$C$4</formula>
    </cfRule>
  </conditionalFormatting>
  <conditionalFormatting sqref="BI38">
    <cfRule type="cellIs" dxfId="7470" priority="4221" operator="lessThan">
      <formula>$C$4</formula>
    </cfRule>
  </conditionalFormatting>
  <conditionalFormatting sqref="BI38">
    <cfRule type="cellIs" dxfId="7469" priority="4222" operator="lessThan">
      <formula>$C$4</formula>
    </cfRule>
  </conditionalFormatting>
  <conditionalFormatting sqref="BI39">
    <cfRule type="cellIs" dxfId="7468" priority="4223" operator="lessThan">
      <formula>$C$4</formula>
    </cfRule>
  </conditionalFormatting>
  <conditionalFormatting sqref="BI39">
    <cfRule type="cellIs" dxfId="7467" priority="4224" operator="lessThan">
      <formula>$C$4</formula>
    </cfRule>
  </conditionalFormatting>
  <conditionalFormatting sqref="BI40">
    <cfRule type="cellIs" dxfId="7466" priority="4225" operator="lessThan">
      <formula>$C$4</formula>
    </cfRule>
  </conditionalFormatting>
  <conditionalFormatting sqref="BI40">
    <cfRule type="cellIs" dxfId="7465" priority="4226" operator="lessThan">
      <formula>$C$4</formula>
    </cfRule>
  </conditionalFormatting>
  <conditionalFormatting sqref="BI41">
    <cfRule type="cellIs" dxfId="7464" priority="4227" operator="lessThan">
      <formula>$C$4</formula>
    </cfRule>
  </conditionalFormatting>
  <conditionalFormatting sqref="BI41">
    <cfRule type="cellIs" dxfId="7463" priority="4228" operator="lessThan">
      <formula>$C$4</formula>
    </cfRule>
  </conditionalFormatting>
  <conditionalFormatting sqref="BI42">
    <cfRule type="cellIs" dxfId="7462" priority="4229" operator="lessThan">
      <formula>$C$4</formula>
    </cfRule>
  </conditionalFormatting>
  <conditionalFormatting sqref="BI42">
    <cfRule type="cellIs" dxfId="7461" priority="4230" operator="lessThan">
      <formula>$C$4</formula>
    </cfRule>
  </conditionalFormatting>
  <conditionalFormatting sqref="BI43">
    <cfRule type="cellIs" dxfId="7460" priority="4231" operator="lessThan">
      <formula>$C$4</formula>
    </cfRule>
  </conditionalFormatting>
  <conditionalFormatting sqref="BI43">
    <cfRule type="cellIs" dxfId="7459" priority="4232" operator="lessThan">
      <formula>$C$4</formula>
    </cfRule>
  </conditionalFormatting>
  <conditionalFormatting sqref="BI44">
    <cfRule type="cellIs" dxfId="7458" priority="4233" operator="lessThan">
      <formula>$C$4</formula>
    </cfRule>
  </conditionalFormatting>
  <conditionalFormatting sqref="BI44">
    <cfRule type="cellIs" dxfId="7457" priority="4234" operator="lessThan">
      <formula>$C$4</formula>
    </cfRule>
  </conditionalFormatting>
  <conditionalFormatting sqref="BI45">
    <cfRule type="cellIs" dxfId="7456" priority="4235" operator="lessThan">
      <formula>$C$4</formula>
    </cfRule>
  </conditionalFormatting>
  <conditionalFormatting sqref="BI45">
    <cfRule type="cellIs" dxfId="7455" priority="4236" operator="lessThan">
      <formula>$C$4</formula>
    </cfRule>
  </conditionalFormatting>
  <conditionalFormatting sqref="BI46">
    <cfRule type="cellIs" dxfId="7454" priority="4237" operator="lessThan">
      <formula>$C$4</formula>
    </cfRule>
  </conditionalFormatting>
  <conditionalFormatting sqref="BI46">
    <cfRule type="cellIs" dxfId="7453" priority="4238" operator="lessThan">
      <formula>$C$4</formula>
    </cfRule>
  </conditionalFormatting>
  <conditionalFormatting sqref="BI47">
    <cfRule type="cellIs" dxfId="7452" priority="4239" operator="lessThan">
      <formula>$C$4</formula>
    </cfRule>
  </conditionalFormatting>
  <conditionalFormatting sqref="BI47">
    <cfRule type="cellIs" dxfId="7451" priority="4240" operator="lessThan">
      <formula>$C$4</formula>
    </cfRule>
  </conditionalFormatting>
  <conditionalFormatting sqref="BI48">
    <cfRule type="cellIs" dxfId="7450" priority="4241" operator="lessThan">
      <formula>$C$4</formula>
    </cfRule>
  </conditionalFormatting>
  <conditionalFormatting sqref="BI48">
    <cfRule type="cellIs" dxfId="7449" priority="4242" operator="lessThan">
      <formula>$C$4</formula>
    </cfRule>
  </conditionalFormatting>
  <conditionalFormatting sqref="BI49">
    <cfRule type="cellIs" dxfId="7448" priority="4243" operator="lessThan">
      <formula>$C$4</formula>
    </cfRule>
  </conditionalFormatting>
  <conditionalFormatting sqref="BI49">
    <cfRule type="cellIs" dxfId="7447" priority="4244" operator="lessThan">
      <formula>$C$4</formula>
    </cfRule>
  </conditionalFormatting>
  <conditionalFormatting sqref="BI50">
    <cfRule type="cellIs" dxfId="7446" priority="4245" operator="lessThan">
      <formula>$C$4</formula>
    </cfRule>
  </conditionalFormatting>
  <conditionalFormatting sqref="BI50">
    <cfRule type="cellIs" dxfId="7445" priority="4246" operator="lessThan">
      <formula>$C$4</formula>
    </cfRule>
  </conditionalFormatting>
  <conditionalFormatting sqref="BI51">
    <cfRule type="cellIs" dxfId="7444" priority="4247" operator="lessThan">
      <formula>$C$4</formula>
    </cfRule>
  </conditionalFormatting>
  <conditionalFormatting sqref="BI51">
    <cfRule type="cellIs" dxfId="7443" priority="4248" operator="lessThan">
      <formula>$C$4</formula>
    </cfRule>
  </conditionalFormatting>
  <conditionalFormatting sqref="BI52">
    <cfRule type="cellIs" dxfId="7442" priority="4249" operator="lessThan">
      <formula>$C$4</formula>
    </cfRule>
  </conditionalFormatting>
  <conditionalFormatting sqref="BI52">
    <cfRule type="cellIs" dxfId="7441" priority="4250" operator="lessThan">
      <formula>$C$4</formula>
    </cfRule>
  </conditionalFormatting>
  <conditionalFormatting sqref="BI53">
    <cfRule type="cellIs" dxfId="7440" priority="4251" operator="lessThan">
      <formula>$C$4</formula>
    </cfRule>
  </conditionalFormatting>
  <conditionalFormatting sqref="BI53">
    <cfRule type="cellIs" dxfId="7439" priority="4252" operator="lessThan">
      <formula>$C$4</formula>
    </cfRule>
  </conditionalFormatting>
  <conditionalFormatting sqref="BI54">
    <cfRule type="cellIs" dxfId="7438" priority="4253" operator="lessThan">
      <formula>$C$4</formula>
    </cfRule>
  </conditionalFormatting>
  <conditionalFormatting sqref="BI54">
    <cfRule type="cellIs" dxfId="7437" priority="4254" operator="lessThan">
      <formula>$C$4</formula>
    </cfRule>
  </conditionalFormatting>
  <conditionalFormatting sqref="BI55">
    <cfRule type="cellIs" dxfId="7436" priority="4255" operator="lessThan">
      <formula>$C$4</formula>
    </cfRule>
  </conditionalFormatting>
  <conditionalFormatting sqref="BI55">
    <cfRule type="cellIs" dxfId="7435" priority="4256" operator="lessThan">
      <formula>$C$4</formula>
    </cfRule>
  </conditionalFormatting>
  <conditionalFormatting sqref="BI56">
    <cfRule type="cellIs" dxfId="7434" priority="4257" operator="lessThan">
      <formula>$C$4</formula>
    </cfRule>
  </conditionalFormatting>
  <conditionalFormatting sqref="BI56">
    <cfRule type="cellIs" dxfId="7433" priority="4258" operator="lessThan">
      <formula>$C$4</formula>
    </cfRule>
  </conditionalFormatting>
  <conditionalFormatting sqref="BI57">
    <cfRule type="cellIs" dxfId="7432" priority="4259" operator="lessThan">
      <formula>$C$4</formula>
    </cfRule>
  </conditionalFormatting>
  <conditionalFormatting sqref="BI57">
    <cfRule type="cellIs" dxfId="7431" priority="4260" operator="lessThan">
      <formula>$C$4</formula>
    </cfRule>
  </conditionalFormatting>
  <conditionalFormatting sqref="BI58">
    <cfRule type="cellIs" dxfId="7430" priority="4261" operator="lessThan">
      <formula>$C$4</formula>
    </cfRule>
  </conditionalFormatting>
  <conditionalFormatting sqref="BI58">
    <cfRule type="cellIs" dxfId="7429" priority="4262" operator="lessThan">
      <formula>$C$4</formula>
    </cfRule>
  </conditionalFormatting>
  <conditionalFormatting sqref="BI59">
    <cfRule type="cellIs" dxfId="7428" priority="4263" operator="lessThan">
      <formula>$C$4</formula>
    </cfRule>
  </conditionalFormatting>
  <conditionalFormatting sqref="BI59">
    <cfRule type="cellIs" dxfId="7427" priority="4264" operator="lessThan">
      <formula>$C$4</formula>
    </cfRule>
  </conditionalFormatting>
  <conditionalFormatting sqref="BI60">
    <cfRule type="cellIs" dxfId="7426" priority="4265" operator="lessThan">
      <formula>$C$4</formula>
    </cfRule>
  </conditionalFormatting>
  <conditionalFormatting sqref="BI60">
    <cfRule type="cellIs" dxfId="7425" priority="4266" operator="lessThan">
      <formula>$C$4</formula>
    </cfRule>
  </conditionalFormatting>
  <conditionalFormatting sqref="BJ11">
    <cfRule type="cellIs" dxfId="7424" priority="4267" operator="lessThan">
      <formula>$C$4</formula>
    </cfRule>
  </conditionalFormatting>
  <conditionalFormatting sqref="BJ11">
    <cfRule type="cellIs" dxfId="7423" priority="4268" operator="lessThan">
      <formula>$C$4</formula>
    </cfRule>
  </conditionalFormatting>
  <conditionalFormatting sqref="BJ12">
    <cfRule type="cellIs" dxfId="7422" priority="4269" operator="lessThan">
      <formula>$C$4</formula>
    </cfRule>
  </conditionalFormatting>
  <conditionalFormatting sqref="BJ12">
    <cfRule type="cellIs" dxfId="7421" priority="4270" operator="lessThan">
      <formula>$C$4</formula>
    </cfRule>
  </conditionalFormatting>
  <conditionalFormatting sqref="BJ13">
    <cfRule type="cellIs" dxfId="7420" priority="4271" operator="lessThan">
      <formula>$C$4</formula>
    </cfRule>
  </conditionalFormatting>
  <conditionalFormatting sqref="BJ13">
    <cfRule type="cellIs" dxfId="7419" priority="4272" operator="lessThan">
      <formula>$C$4</formula>
    </cfRule>
  </conditionalFormatting>
  <conditionalFormatting sqref="BJ14">
    <cfRule type="cellIs" dxfId="7418" priority="4273" operator="lessThan">
      <formula>$C$4</formula>
    </cfRule>
  </conditionalFormatting>
  <conditionalFormatting sqref="BJ14">
    <cfRule type="cellIs" dxfId="7417" priority="4274" operator="lessThan">
      <formula>$C$4</formula>
    </cfRule>
  </conditionalFormatting>
  <conditionalFormatting sqref="BJ15">
    <cfRule type="cellIs" dxfId="7416" priority="4275" operator="lessThan">
      <formula>$C$4</formula>
    </cfRule>
  </conditionalFormatting>
  <conditionalFormatting sqref="BJ15">
    <cfRule type="cellIs" dxfId="7415" priority="4276" operator="lessThan">
      <formula>$C$4</formula>
    </cfRule>
  </conditionalFormatting>
  <conditionalFormatting sqref="BJ16">
    <cfRule type="cellIs" dxfId="7414" priority="4277" operator="lessThan">
      <formula>$C$4</formula>
    </cfRule>
  </conditionalFormatting>
  <conditionalFormatting sqref="BJ16">
    <cfRule type="cellIs" dxfId="7413" priority="4278" operator="lessThan">
      <formula>$C$4</formula>
    </cfRule>
  </conditionalFormatting>
  <conditionalFormatting sqref="BJ17">
    <cfRule type="cellIs" dxfId="7412" priority="4279" operator="lessThan">
      <formula>$C$4</formula>
    </cfRule>
  </conditionalFormatting>
  <conditionalFormatting sqref="BJ17">
    <cfRule type="cellIs" dxfId="7411" priority="4280" operator="lessThan">
      <formula>$C$4</formula>
    </cfRule>
  </conditionalFormatting>
  <conditionalFormatting sqref="BJ18">
    <cfRule type="cellIs" dxfId="7410" priority="4281" operator="lessThan">
      <formula>$C$4</formula>
    </cfRule>
  </conditionalFormatting>
  <conditionalFormatting sqref="BJ18">
    <cfRule type="cellIs" dxfId="7409" priority="4282" operator="lessThan">
      <formula>$C$4</formula>
    </cfRule>
  </conditionalFormatting>
  <conditionalFormatting sqref="BJ19">
    <cfRule type="cellIs" dxfId="7408" priority="4283" operator="lessThan">
      <formula>$C$4</formula>
    </cfRule>
  </conditionalFormatting>
  <conditionalFormatting sqref="BJ19">
    <cfRule type="cellIs" dxfId="7407" priority="4284" operator="lessThan">
      <formula>$C$4</formula>
    </cfRule>
  </conditionalFormatting>
  <conditionalFormatting sqref="BJ20">
    <cfRule type="cellIs" dxfId="7406" priority="4285" operator="lessThan">
      <formula>$C$4</formula>
    </cfRule>
  </conditionalFormatting>
  <conditionalFormatting sqref="BJ20">
    <cfRule type="cellIs" dxfId="7405" priority="4286" operator="lessThan">
      <formula>$C$4</formula>
    </cfRule>
  </conditionalFormatting>
  <conditionalFormatting sqref="BJ21">
    <cfRule type="cellIs" dxfId="7404" priority="4287" operator="lessThan">
      <formula>$C$4</formula>
    </cfRule>
  </conditionalFormatting>
  <conditionalFormatting sqref="BJ21">
    <cfRule type="cellIs" dxfId="7403" priority="4288" operator="lessThan">
      <formula>$C$4</formula>
    </cfRule>
  </conditionalFormatting>
  <conditionalFormatting sqref="BJ22">
    <cfRule type="cellIs" dxfId="7402" priority="4289" operator="lessThan">
      <formula>$C$4</formula>
    </cfRule>
  </conditionalFormatting>
  <conditionalFormatting sqref="BJ22">
    <cfRule type="cellIs" dxfId="7401" priority="4290" operator="lessThan">
      <formula>$C$4</formula>
    </cfRule>
  </conditionalFormatting>
  <conditionalFormatting sqref="BJ23">
    <cfRule type="cellIs" dxfId="7400" priority="4291" operator="lessThan">
      <formula>$C$4</formula>
    </cfRule>
  </conditionalFormatting>
  <conditionalFormatting sqref="BJ23">
    <cfRule type="cellIs" dxfId="7399" priority="4292" operator="lessThan">
      <formula>$C$4</formula>
    </cfRule>
  </conditionalFormatting>
  <conditionalFormatting sqref="BJ24">
    <cfRule type="cellIs" dxfId="7398" priority="4293" operator="lessThan">
      <formula>$C$4</formula>
    </cfRule>
  </conditionalFormatting>
  <conditionalFormatting sqref="BJ24">
    <cfRule type="cellIs" dxfId="7397" priority="4294" operator="lessThan">
      <formula>$C$4</formula>
    </cfRule>
  </conditionalFormatting>
  <conditionalFormatting sqref="BJ25">
    <cfRule type="cellIs" dxfId="7396" priority="4295" operator="lessThan">
      <formula>$C$4</formula>
    </cfRule>
  </conditionalFormatting>
  <conditionalFormatting sqref="BJ25">
    <cfRule type="cellIs" dxfId="7395" priority="4296" operator="lessThan">
      <formula>$C$4</formula>
    </cfRule>
  </conditionalFormatting>
  <conditionalFormatting sqref="BJ26">
    <cfRule type="cellIs" dxfId="7394" priority="4297" operator="lessThan">
      <formula>$C$4</formula>
    </cfRule>
  </conditionalFormatting>
  <conditionalFormatting sqref="BJ26">
    <cfRule type="cellIs" dxfId="7393" priority="4298" operator="lessThan">
      <formula>$C$4</formula>
    </cfRule>
  </conditionalFormatting>
  <conditionalFormatting sqref="BJ27">
    <cfRule type="cellIs" dxfId="7392" priority="4299" operator="lessThan">
      <formula>$C$4</formula>
    </cfRule>
  </conditionalFormatting>
  <conditionalFormatting sqref="BJ27">
    <cfRule type="cellIs" dxfId="7391" priority="4300" operator="lessThan">
      <formula>$C$4</formula>
    </cfRule>
  </conditionalFormatting>
  <conditionalFormatting sqref="BJ28">
    <cfRule type="cellIs" dxfId="7390" priority="4301" operator="lessThan">
      <formula>$C$4</formula>
    </cfRule>
  </conditionalFormatting>
  <conditionalFormatting sqref="BJ28">
    <cfRule type="cellIs" dxfId="7389" priority="4302" operator="lessThan">
      <formula>$C$4</formula>
    </cfRule>
  </conditionalFormatting>
  <conditionalFormatting sqref="BJ29">
    <cfRule type="cellIs" dxfId="7388" priority="4303" operator="lessThan">
      <formula>$C$4</formula>
    </cfRule>
  </conditionalFormatting>
  <conditionalFormatting sqref="BJ29">
    <cfRule type="cellIs" dxfId="7387" priority="4304" operator="lessThan">
      <formula>$C$4</formula>
    </cfRule>
  </conditionalFormatting>
  <conditionalFormatting sqref="BJ30">
    <cfRule type="cellIs" dxfId="7386" priority="4305" operator="lessThan">
      <formula>$C$4</formula>
    </cfRule>
  </conditionalFormatting>
  <conditionalFormatting sqref="BJ30">
    <cfRule type="cellIs" dxfId="7385" priority="4306" operator="lessThan">
      <formula>$C$4</formula>
    </cfRule>
  </conditionalFormatting>
  <conditionalFormatting sqref="BJ31">
    <cfRule type="cellIs" dxfId="7384" priority="4307" operator="lessThan">
      <formula>$C$4</formula>
    </cfRule>
  </conditionalFormatting>
  <conditionalFormatting sqref="BJ31">
    <cfRule type="cellIs" dxfId="7383" priority="4308" operator="lessThan">
      <formula>$C$4</formula>
    </cfRule>
  </conditionalFormatting>
  <conditionalFormatting sqref="BJ32">
    <cfRule type="cellIs" dxfId="7382" priority="4309" operator="lessThan">
      <formula>$C$4</formula>
    </cfRule>
  </conditionalFormatting>
  <conditionalFormatting sqref="BJ32">
    <cfRule type="cellIs" dxfId="7381" priority="4310" operator="lessThan">
      <formula>$C$4</formula>
    </cfRule>
  </conditionalFormatting>
  <conditionalFormatting sqref="BJ33">
    <cfRule type="cellIs" dxfId="7380" priority="4311" operator="lessThan">
      <formula>$C$4</formula>
    </cfRule>
  </conditionalFormatting>
  <conditionalFormatting sqref="BJ33">
    <cfRule type="cellIs" dxfId="7379" priority="4312" operator="lessThan">
      <formula>$C$4</formula>
    </cfRule>
  </conditionalFormatting>
  <conditionalFormatting sqref="BJ34">
    <cfRule type="cellIs" dxfId="7378" priority="4313" operator="lessThan">
      <formula>$C$4</formula>
    </cfRule>
  </conditionalFormatting>
  <conditionalFormatting sqref="BJ34">
    <cfRule type="cellIs" dxfId="7377" priority="4314" operator="lessThan">
      <formula>$C$4</formula>
    </cfRule>
  </conditionalFormatting>
  <conditionalFormatting sqref="BJ35">
    <cfRule type="cellIs" dxfId="7376" priority="4315" operator="lessThan">
      <formula>$C$4</formula>
    </cfRule>
  </conditionalFormatting>
  <conditionalFormatting sqref="BJ35">
    <cfRule type="cellIs" dxfId="7375" priority="4316" operator="lessThan">
      <formula>$C$4</formula>
    </cfRule>
  </conditionalFormatting>
  <conditionalFormatting sqref="BJ36">
    <cfRule type="cellIs" dxfId="7374" priority="4317" operator="lessThan">
      <formula>$C$4</formula>
    </cfRule>
  </conditionalFormatting>
  <conditionalFormatting sqref="BJ36">
    <cfRule type="cellIs" dxfId="7373" priority="4318" operator="lessThan">
      <formula>$C$4</formula>
    </cfRule>
  </conditionalFormatting>
  <conditionalFormatting sqref="BJ37">
    <cfRule type="cellIs" dxfId="7372" priority="4319" operator="lessThan">
      <formula>$C$4</formula>
    </cfRule>
  </conditionalFormatting>
  <conditionalFormatting sqref="BJ37">
    <cfRule type="cellIs" dxfId="7371" priority="4320" operator="lessThan">
      <formula>$C$4</formula>
    </cfRule>
  </conditionalFormatting>
  <conditionalFormatting sqref="BJ38">
    <cfRule type="cellIs" dxfId="7370" priority="4321" operator="lessThan">
      <formula>$C$4</formula>
    </cfRule>
  </conditionalFormatting>
  <conditionalFormatting sqref="BJ38">
    <cfRule type="cellIs" dxfId="7369" priority="4322" operator="lessThan">
      <formula>$C$4</formula>
    </cfRule>
  </conditionalFormatting>
  <conditionalFormatting sqref="BJ39">
    <cfRule type="cellIs" dxfId="7368" priority="4323" operator="lessThan">
      <formula>$C$4</formula>
    </cfRule>
  </conditionalFormatting>
  <conditionalFormatting sqref="BJ39">
    <cfRule type="cellIs" dxfId="7367" priority="4324" operator="lessThan">
      <formula>$C$4</formula>
    </cfRule>
  </conditionalFormatting>
  <conditionalFormatting sqref="BJ40">
    <cfRule type="cellIs" dxfId="7366" priority="4325" operator="lessThan">
      <formula>$C$4</formula>
    </cfRule>
  </conditionalFormatting>
  <conditionalFormatting sqref="BJ40">
    <cfRule type="cellIs" dxfId="7365" priority="4326" operator="lessThan">
      <formula>$C$4</formula>
    </cfRule>
  </conditionalFormatting>
  <conditionalFormatting sqref="BJ41">
    <cfRule type="cellIs" dxfId="7364" priority="4327" operator="lessThan">
      <formula>$C$4</formula>
    </cfRule>
  </conditionalFormatting>
  <conditionalFormatting sqref="BJ41">
    <cfRule type="cellIs" dxfId="7363" priority="4328" operator="lessThan">
      <formula>$C$4</formula>
    </cfRule>
  </conditionalFormatting>
  <conditionalFormatting sqref="BJ42">
    <cfRule type="cellIs" dxfId="7362" priority="4329" operator="lessThan">
      <formula>$C$4</formula>
    </cfRule>
  </conditionalFormatting>
  <conditionalFormatting sqref="BJ42">
    <cfRule type="cellIs" dxfId="7361" priority="4330" operator="lessThan">
      <formula>$C$4</formula>
    </cfRule>
  </conditionalFormatting>
  <conditionalFormatting sqref="BJ43">
    <cfRule type="cellIs" dxfId="7360" priority="4331" operator="lessThan">
      <formula>$C$4</formula>
    </cfRule>
  </conditionalFormatting>
  <conditionalFormatting sqref="BJ43">
    <cfRule type="cellIs" dxfId="7359" priority="4332" operator="lessThan">
      <formula>$C$4</formula>
    </cfRule>
  </conditionalFormatting>
  <conditionalFormatting sqref="BJ44">
    <cfRule type="cellIs" dxfId="7358" priority="4333" operator="lessThan">
      <formula>$C$4</formula>
    </cfRule>
  </conditionalFormatting>
  <conditionalFormatting sqref="BJ44">
    <cfRule type="cellIs" dxfId="7357" priority="4334" operator="lessThan">
      <formula>$C$4</formula>
    </cfRule>
  </conditionalFormatting>
  <conditionalFormatting sqref="BJ45">
    <cfRule type="cellIs" dxfId="7356" priority="4335" operator="lessThan">
      <formula>$C$4</formula>
    </cfRule>
  </conditionalFormatting>
  <conditionalFormatting sqref="BJ45">
    <cfRule type="cellIs" dxfId="7355" priority="4336" operator="lessThan">
      <formula>$C$4</formula>
    </cfRule>
  </conditionalFormatting>
  <conditionalFormatting sqref="BJ46">
    <cfRule type="cellIs" dxfId="7354" priority="4337" operator="lessThan">
      <formula>$C$4</formula>
    </cfRule>
  </conditionalFormatting>
  <conditionalFormatting sqref="BJ46">
    <cfRule type="cellIs" dxfId="7353" priority="4338" operator="lessThan">
      <formula>$C$4</formula>
    </cfRule>
  </conditionalFormatting>
  <conditionalFormatting sqref="BJ47">
    <cfRule type="cellIs" dxfId="7352" priority="4339" operator="lessThan">
      <formula>$C$4</formula>
    </cfRule>
  </conditionalFormatting>
  <conditionalFormatting sqref="BJ47">
    <cfRule type="cellIs" dxfId="7351" priority="4340" operator="lessThan">
      <formula>$C$4</formula>
    </cfRule>
  </conditionalFormatting>
  <conditionalFormatting sqref="BJ48">
    <cfRule type="cellIs" dxfId="7350" priority="4341" operator="lessThan">
      <formula>$C$4</formula>
    </cfRule>
  </conditionalFormatting>
  <conditionalFormatting sqref="BJ48">
    <cfRule type="cellIs" dxfId="7349" priority="4342" operator="lessThan">
      <formula>$C$4</formula>
    </cfRule>
  </conditionalFormatting>
  <conditionalFormatting sqref="BJ49">
    <cfRule type="cellIs" dxfId="7348" priority="4343" operator="lessThan">
      <formula>$C$4</formula>
    </cfRule>
  </conditionalFormatting>
  <conditionalFormatting sqref="BJ49">
    <cfRule type="cellIs" dxfId="7347" priority="4344" operator="lessThan">
      <formula>$C$4</formula>
    </cfRule>
  </conditionalFormatting>
  <conditionalFormatting sqref="BJ50">
    <cfRule type="cellIs" dxfId="7346" priority="4345" operator="lessThan">
      <formula>$C$4</formula>
    </cfRule>
  </conditionalFormatting>
  <conditionalFormatting sqref="BJ50">
    <cfRule type="cellIs" dxfId="7345" priority="4346" operator="lessThan">
      <formula>$C$4</formula>
    </cfRule>
  </conditionalFormatting>
  <conditionalFormatting sqref="BJ51">
    <cfRule type="cellIs" dxfId="7344" priority="4347" operator="lessThan">
      <formula>$C$4</formula>
    </cfRule>
  </conditionalFormatting>
  <conditionalFormatting sqref="BJ51">
    <cfRule type="cellIs" dxfId="7343" priority="4348" operator="lessThan">
      <formula>$C$4</formula>
    </cfRule>
  </conditionalFormatting>
  <conditionalFormatting sqref="BJ52">
    <cfRule type="cellIs" dxfId="7342" priority="4349" operator="lessThan">
      <formula>$C$4</formula>
    </cfRule>
  </conditionalFormatting>
  <conditionalFormatting sqref="BJ52">
    <cfRule type="cellIs" dxfId="7341" priority="4350" operator="lessThan">
      <formula>$C$4</formula>
    </cfRule>
  </conditionalFormatting>
  <conditionalFormatting sqref="BJ53">
    <cfRule type="cellIs" dxfId="7340" priority="4351" operator="lessThan">
      <formula>$C$4</formula>
    </cfRule>
  </conditionalFormatting>
  <conditionalFormatting sqref="BJ53">
    <cfRule type="cellIs" dxfId="7339" priority="4352" operator="lessThan">
      <formula>$C$4</formula>
    </cfRule>
  </conditionalFormatting>
  <conditionalFormatting sqref="BJ54">
    <cfRule type="cellIs" dxfId="7338" priority="4353" operator="lessThan">
      <formula>$C$4</formula>
    </cfRule>
  </conditionalFormatting>
  <conditionalFormatting sqref="BJ54">
    <cfRule type="cellIs" dxfId="7337" priority="4354" operator="lessThan">
      <formula>$C$4</formula>
    </cfRule>
  </conditionalFormatting>
  <conditionalFormatting sqref="BJ55">
    <cfRule type="cellIs" dxfId="7336" priority="4355" operator="lessThan">
      <formula>$C$4</formula>
    </cfRule>
  </conditionalFormatting>
  <conditionalFormatting sqref="BJ55">
    <cfRule type="cellIs" dxfId="7335" priority="4356" operator="lessThan">
      <formula>$C$4</formula>
    </cfRule>
  </conditionalFormatting>
  <conditionalFormatting sqref="BJ56">
    <cfRule type="cellIs" dxfId="7334" priority="4357" operator="lessThan">
      <formula>$C$4</formula>
    </cfRule>
  </conditionalFormatting>
  <conditionalFormatting sqref="BJ56">
    <cfRule type="cellIs" dxfId="7333" priority="4358" operator="lessThan">
      <formula>$C$4</formula>
    </cfRule>
  </conditionalFormatting>
  <conditionalFormatting sqref="BJ57">
    <cfRule type="cellIs" dxfId="7332" priority="4359" operator="lessThan">
      <formula>$C$4</formula>
    </cfRule>
  </conditionalFormatting>
  <conditionalFormatting sqref="BJ57">
    <cfRule type="cellIs" dxfId="7331" priority="4360" operator="lessThan">
      <formula>$C$4</formula>
    </cfRule>
  </conditionalFormatting>
  <conditionalFormatting sqref="BJ58">
    <cfRule type="cellIs" dxfId="7330" priority="4361" operator="lessThan">
      <formula>$C$4</formula>
    </cfRule>
  </conditionalFormatting>
  <conditionalFormatting sqref="BJ58">
    <cfRule type="cellIs" dxfId="7329" priority="4362" operator="lessThan">
      <formula>$C$4</formula>
    </cfRule>
  </conditionalFormatting>
  <conditionalFormatting sqref="BJ59">
    <cfRule type="cellIs" dxfId="7328" priority="4363" operator="lessThan">
      <formula>$C$4</formula>
    </cfRule>
  </conditionalFormatting>
  <conditionalFormatting sqref="BJ59">
    <cfRule type="cellIs" dxfId="7327" priority="4364" operator="lessThan">
      <formula>$C$4</formula>
    </cfRule>
  </conditionalFormatting>
  <conditionalFormatting sqref="BJ60">
    <cfRule type="cellIs" dxfId="7326" priority="4365" operator="lessThan">
      <formula>$C$4</formula>
    </cfRule>
  </conditionalFormatting>
  <conditionalFormatting sqref="BJ60">
    <cfRule type="cellIs" dxfId="7325" priority="4366" operator="lessThan">
      <formula>$C$4</formula>
    </cfRule>
  </conditionalFormatting>
  <conditionalFormatting sqref="BK11">
    <cfRule type="cellIs" dxfId="7324" priority="4367" operator="lessThan">
      <formula>$C$4</formula>
    </cfRule>
  </conditionalFormatting>
  <conditionalFormatting sqref="BK11">
    <cfRule type="cellIs" dxfId="7323" priority="4368" operator="lessThan">
      <formula>$C$4</formula>
    </cfRule>
  </conditionalFormatting>
  <conditionalFormatting sqref="BK12">
    <cfRule type="cellIs" dxfId="7322" priority="4369" operator="lessThan">
      <formula>$C$4</formula>
    </cfRule>
  </conditionalFormatting>
  <conditionalFormatting sqref="BK12">
    <cfRule type="cellIs" dxfId="7321" priority="4370" operator="lessThan">
      <formula>$C$4</formula>
    </cfRule>
  </conditionalFormatting>
  <conditionalFormatting sqref="BK13">
    <cfRule type="cellIs" dxfId="7320" priority="4371" operator="lessThan">
      <formula>$C$4</formula>
    </cfRule>
  </conditionalFormatting>
  <conditionalFormatting sqref="BK13">
    <cfRule type="cellIs" dxfId="7319" priority="4372" operator="lessThan">
      <formula>$C$4</formula>
    </cfRule>
  </conditionalFormatting>
  <conditionalFormatting sqref="BK14">
    <cfRule type="cellIs" dxfId="7318" priority="4373" operator="lessThan">
      <formula>$C$4</formula>
    </cfRule>
  </conditionalFormatting>
  <conditionalFormatting sqref="BK14">
    <cfRule type="cellIs" dxfId="7317" priority="4374" operator="lessThan">
      <formula>$C$4</formula>
    </cfRule>
  </conditionalFormatting>
  <conditionalFormatting sqref="BK15">
    <cfRule type="cellIs" dxfId="7316" priority="4375" operator="lessThan">
      <formula>$C$4</formula>
    </cfRule>
  </conditionalFormatting>
  <conditionalFormatting sqref="BK15">
    <cfRule type="cellIs" dxfId="7315" priority="4376" operator="lessThan">
      <formula>$C$4</formula>
    </cfRule>
  </conditionalFormatting>
  <conditionalFormatting sqref="BK16">
    <cfRule type="cellIs" dxfId="7314" priority="4377" operator="lessThan">
      <formula>$C$4</formula>
    </cfRule>
  </conditionalFormatting>
  <conditionalFormatting sqref="BK16">
    <cfRule type="cellIs" dxfId="7313" priority="4378" operator="lessThan">
      <formula>$C$4</formula>
    </cfRule>
  </conditionalFormatting>
  <conditionalFormatting sqref="BK17">
    <cfRule type="cellIs" dxfId="7312" priority="4379" operator="lessThan">
      <formula>$C$4</formula>
    </cfRule>
  </conditionalFormatting>
  <conditionalFormatting sqref="BK17">
    <cfRule type="cellIs" dxfId="7311" priority="4380" operator="lessThan">
      <formula>$C$4</formula>
    </cfRule>
  </conditionalFormatting>
  <conditionalFormatting sqref="BK18">
    <cfRule type="cellIs" dxfId="7310" priority="4381" operator="lessThan">
      <formula>$C$4</formula>
    </cfRule>
  </conditionalFormatting>
  <conditionalFormatting sqref="BK18">
    <cfRule type="cellIs" dxfId="7309" priority="4382" operator="lessThan">
      <formula>$C$4</formula>
    </cfRule>
  </conditionalFormatting>
  <conditionalFormatting sqref="BK19">
    <cfRule type="cellIs" dxfId="7308" priority="4383" operator="lessThan">
      <formula>$C$4</formula>
    </cfRule>
  </conditionalFormatting>
  <conditionalFormatting sqref="BK19">
    <cfRule type="cellIs" dxfId="7307" priority="4384" operator="lessThan">
      <formula>$C$4</formula>
    </cfRule>
  </conditionalFormatting>
  <conditionalFormatting sqref="BK20">
    <cfRule type="cellIs" dxfId="7306" priority="4385" operator="lessThan">
      <formula>$C$4</formula>
    </cfRule>
  </conditionalFormatting>
  <conditionalFormatting sqref="BK20">
    <cfRule type="cellIs" dxfId="7305" priority="4386" operator="lessThan">
      <formula>$C$4</formula>
    </cfRule>
  </conditionalFormatting>
  <conditionalFormatting sqref="BK21">
    <cfRule type="cellIs" dxfId="7304" priority="4387" operator="lessThan">
      <formula>$C$4</formula>
    </cfRule>
  </conditionalFormatting>
  <conditionalFormatting sqref="BK21">
    <cfRule type="cellIs" dxfId="7303" priority="4388" operator="lessThan">
      <formula>$C$4</formula>
    </cfRule>
  </conditionalFormatting>
  <conditionalFormatting sqref="BK22">
    <cfRule type="cellIs" dxfId="7302" priority="4389" operator="lessThan">
      <formula>$C$4</formula>
    </cfRule>
  </conditionalFormatting>
  <conditionalFormatting sqref="BK22">
    <cfRule type="cellIs" dxfId="7301" priority="4390" operator="lessThan">
      <formula>$C$4</formula>
    </cfRule>
  </conditionalFormatting>
  <conditionalFormatting sqref="BK23">
    <cfRule type="cellIs" dxfId="7300" priority="4391" operator="lessThan">
      <formula>$C$4</formula>
    </cfRule>
  </conditionalFormatting>
  <conditionalFormatting sqref="BK23">
    <cfRule type="cellIs" dxfId="7299" priority="4392" operator="lessThan">
      <formula>$C$4</formula>
    </cfRule>
  </conditionalFormatting>
  <conditionalFormatting sqref="BK24">
    <cfRule type="cellIs" dxfId="7298" priority="4393" operator="lessThan">
      <formula>$C$4</formula>
    </cfRule>
  </conditionalFormatting>
  <conditionalFormatting sqref="BK24">
    <cfRule type="cellIs" dxfId="7297" priority="4394" operator="lessThan">
      <formula>$C$4</formula>
    </cfRule>
  </conditionalFormatting>
  <conditionalFormatting sqref="BK25">
    <cfRule type="cellIs" dxfId="7296" priority="4395" operator="lessThan">
      <formula>$C$4</formula>
    </cfRule>
  </conditionalFormatting>
  <conditionalFormatting sqref="BK25">
    <cfRule type="cellIs" dxfId="7295" priority="4396" operator="lessThan">
      <formula>$C$4</formula>
    </cfRule>
  </conditionalFormatting>
  <conditionalFormatting sqref="BK26">
    <cfRule type="cellIs" dxfId="7294" priority="4397" operator="lessThan">
      <formula>$C$4</formula>
    </cfRule>
  </conditionalFormatting>
  <conditionalFormatting sqref="BK26">
    <cfRule type="cellIs" dxfId="7293" priority="4398" operator="lessThan">
      <formula>$C$4</formula>
    </cfRule>
  </conditionalFormatting>
  <conditionalFormatting sqref="BK27">
    <cfRule type="cellIs" dxfId="7292" priority="4399" operator="lessThan">
      <formula>$C$4</formula>
    </cfRule>
  </conditionalFormatting>
  <conditionalFormatting sqref="BK27">
    <cfRule type="cellIs" dxfId="7291" priority="4400" operator="lessThan">
      <formula>$C$4</formula>
    </cfRule>
  </conditionalFormatting>
  <conditionalFormatting sqref="BK28">
    <cfRule type="cellIs" dxfId="7290" priority="4401" operator="lessThan">
      <formula>$C$4</formula>
    </cfRule>
  </conditionalFormatting>
  <conditionalFormatting sqref="BK28">
    <cfRule type="cellIs" dxfId="7289" priority="4402" operator="lessThan">
      <formula>$C$4</formula>
    </cfRule>
  </conditionalFormatting>
  <conditionalFormatting sqref="BK29">
    <cfRule type="cellIs" dxfId="7288" priority="4403" operator="lessThan">
      <formula>$C$4</formula>
    </cfRule>
  </conditionalFormatting>
  <conditionalFormatting sqref="BK29">
    <cfRule type="cellIs" dxfId="7287" priority="4404" operator="lessThan">
      <formula>$C$4</formula>
    </cfRule>
  </conditionalFormatting>
  <conditionalFormatting sqref="BK30">
    <cfRule type="cellIs" dxfId="7286" priority="4405" operator="lessThan">
      <formula>$C$4</formula>
    </cfRule>
  </conditionalFormatting>
  <conditionalFormatting sqref="BK30">
    <cfRule type="cellIs" dxfId="7285" priority="4406" operator="lessThan">
      <formula>$C$4</formula>
    </cfRule>
  </conditionalFormatting>
  <conditionalFormatting sqref="BK31">
    <cfRule type="cellIs" dxfId="7284" priority="4407" operator="lessThan">
      <formula>$C$4</formula>
    </cfRule>
  </conditionalFormatting>
  <conditionalFormatting sqref="BK31">
    <cfRule type="cellIs" dxfId="7283" priority="4408" operator="lessThan">
      <formula>$C$4</formula>
    </cfRule>
  </conditionalFormatting>
  <conditionalFormatting sqref="BK32">
    <cfRule type="cellIs" dxfId="7282" priority="4409" operator="lessThan">
      <formula>$C$4</formula>
    </cfRule>
  </conditionalFormatting>
  <conditionalFormatting sqref="BK32">
    <cfRule type="cellIs" dxfId="7281" priority="4410" operator="lessThan">
      <formula>$C$4</formula>
    </cfRule>
  </conditionalFormatting>
  <conditionalFormatting sqref="BK33">
    <cfRule type="cellIs" dxfId="7280" priority="4411" operator="lessThan">
      <formula>$C$4</formula>
    </cfRule>
  </conditionalFormatting>
  <conditionalFormatting sqref="BK33">
    <cfRule type="cellIs" dxfId="7279" priority="4412" operator="lessThan">
      <formula>$C$4</formula>
    </cfRule>
  </conditionalFormatting>
  <conditionalFormatting sqref="BK34">
    <cfRule type="cellIs" dxfId="7278" priority="4413" operator="lessThan">
      <formula>$C$4</formula>
    </cfRule>
  </conditionalFormatting>
  <conditionalFormatting sqref="BK34">
    <cfRule type="cellIs" dxfId="7277" priority="4414" operator="lessThan">
      <formula>$C$4</formula>
    </cfRule>
  </conditionalFormatting>
  <conditionalFormatting sqref="BK35">
    <cfRule type="cellIs" dxfId="7276" priority="4415" operator="lessThan">
      <formula>$C$4</formula>
    </cfRule>
  </conditionalFormatting>
  <conditionalFormatting sqref="BK35">
    <cfRule type="cellIs" dxfId="7275" priority="4416" operator="lessThan">
      <formula>$C$4</formula>
    </cfRule>
  </conditionalFormatting>
  <conditionalFormatting sqref="BK36">
    <cfRule type="cellIs" dxfId="7274" priority="4417" operator="lessThan">
      <formula>$C$4</formula>
    </cfRule>
  </conditionalFormatting>
  <conditionalFormatting sqref="BK36">
    <cfRule type="cellIs" dxfId="7273" priority="4418" operator="lessThan">
      <formula>$C$4</formula>
    </cfRule>
  </conditionalFormatting>
  <conditionalFormatting sqref="BK37">
    <cfRule type="cellIs" dxfId="7272" priority="4419" operator="lessThan">
      <formula>$C$4</formula>
    </cfRule>
  </conditionalFormatting>
  <conditionalFormatting sqref="BK37">
    <cfRule type="cellIs" dxfId="7271" priority="4420" operator="lessThan">
      <formula>$C$4</formula>
    </cfRule>
  </conditionalFormatting>
  <conditionalFormatting sqref="BK38">
    <cfRule type="cellIs" dxfId="7270" priority="4421" operator="lessThan">
      <formula>$C$4</formula>
    </cfRule>
  </conditionalFormatting>
  <conditionalFormatting sqref="BK38">
    <cfRule type="cellIs" dxfId="7269" priority="4422" operator="lessThan">
      <formula>$C$4</formula>
    </cfRule>
  </conditionalFormatting>
  <conditionalFormatting sqref="BK39">
    <cfRule type="cellIs" dxfId="7268" priority="4423" operator="lessThan">
      <formula>$C$4</formula>
    </cfRule>
  </conditionalFormatting>
  <conditionalFormatting sqref="BK39">
    <cfRule type="cellIs" dxfId="7267" priority="4424" operator="lessThan">
      <formula>$C$4</formula>
    </cfRule>
  </conditionalFormatting>
  <conditionalFormatting sqref="BK40">
    <cfRule type="cellIs" dxfId="7266" priority="4425" operator="lessThan">
      <formula>$C$4</formula>
    </cfRule>
  </conditionalFormatting>
  <conditionalFormatting sqref="BK40">
    <cfRule type="cellIs" dxfId="7265" priority="4426" operator="lessThan">
      <formula>$C$4</formula>
    </cfRule>
  </conditionalFormatting>
  <conditionalFormatting sqref="BK41">
    <cfRule type="cellIs" dxfId="7264" priority="4427" operator="lessThan">
      <formula>$C$4</formula>
    </cfRule>
  </conditionalFormatting>
  <conditionalFormatting sqref="BK41">
    <cfRule type="cellIs" dxfId="7263" priority="4428" operator="lessThan">
      <formula>$C$4</formula>
    </cfRule>
  </conditionalFormatting>
  <conditionalFormatting sqref="BK42">
    <cfRule type="cellIs" dxfId="7262" priority="4429" operator="lessThan">
      <formula>$C$4</formula>
    </cfRule>
  </conditionalFormatting>
  <conditionalFormatting sqref="BK42">
    <cfRule type="cellIs" dxfId="7261" priority="4430" operator="lessThan">
      <formula>$C$4</formula>
    </cfRule>
  </conditionalFormatting>
  <conditionalFormatting sqref="BK43">
    <cfRule type="cellIs" dxfId="7260" priority="4431" operator="lessThan">
      <formula>$C$4</formula>
    </cfRule>
  </conditionalFormatting>
  <conditionalFormatting sqref="BK43">
    <cfRule type="cellIs" dxfId="7259" priority="4432" operator="lessThan">
      <formula>$C$4</formula>
    </cfRule>
  </conditionalFormatting>
  <conditionalFormatting sqref="BK44">
    <cfRule type="cellIs" dxfId="7258" priority="4433" operator="lessThan">
      <formula>$C$4</formula>
    </cfRule>
  </conditionalFormatting>
  <conditionalFormatting sqref="BK44">
    <cfRule type="cellIs" dxfId="7257" priority="4434" operator="lessThan">
      <formula>$C$4</formula>
    </cfRule>
  </conditionalFormatting>
  <conditionalFormatting sqref="BK45">
    <cfRule type="cellIs" dxfId="7256" priority="4435" operator="lessThan">
      <formula>$C$4</formula>
    </cfRule>
  </conditionalFormatting>
  <conditionalFormatting sqref="BK45">
    <cfRule type="cellIs" dxfId="7255" priority="4436" operator="lessThan">
      <formula>$C$4</formula>
    </cfRule>
  </conditionalFormatting>
  <conditionalFormatting sqref="BK46">
    <cfRule type="cellIs" dxfId="7254" priority="4437" operator="lessThan">
      <formula>$C$4</formula>
    </cfRule>
  </conditionalFormatting>
  <conditionalFormatting sqref="BK46">
    <cfRule type="cellIs" dxfId="7253" priority="4438" operator="lessThan">
      <formula>$C$4</formula>
    </cfRule>
  </conditionalFormatting>
  <conditionalFormatting sqref="BK47">
    <cfRule type="cellIs" dxfId="7252" priority="4439" operator="lessThan">
      <formula>$C$4</formula>
    </cfRule>
  </conditionalFormatting>
  <conditionalFormatting sqref="BK47">
    <cfRule type="cellIs" dxfId="7251" priority="4440" operator="lessThan">
      <formula>$C$4</formula>
    </cfRule>
  </conditionalFormatting>
  <conditionalFormatting sqref="BK48">
    <cfRule type="cellIs" dxfId="7250" priority="4441" operator="lessThan">
      <formula>$C$4</formula>
    </cfRule>
  </conditionalFormatting>
  <conditionalFormatting sqref="BK48">
    <cfRule type="cellIs" dxfId="7249" priority="4442" operator="lessThan">
      <formula>$C$4</formula>
    </cfRule>
  </conditionalFormatting>
  <conditionalFormatting sqref="BK49">
    <cfRule type="cellIs" dxfId="7248" priority="4443" operator="lessThan">
      <formula>$C$4</formula>
    </cfRule>
  </conditionalFormatting>
  <conditionalFormatting sqref="BK49">
    <cfRule type="cellIs" dxfId="7247" priority="4444" operator="lessThan">
      <formula>$C$4</formula>
    </cfRule>
  </conditionalFormatting>
  <conditionalFormatting sqref="BK50">
    <cfRule type="cellIs" dxfId="7246" priority="4445" operator="lessThan">
      <formula>$C$4</formula>
    </cfRule>
  </conditionalFormatting>
  <conditionalFormatting sqref="BK50">
    <cfRule type="cellIs" dxfId="7245" priority="4446" operator="lessThan">
      <formula>$C$4</formula>
    </cfRule>
  </conditionalFormatting>
  <conditionalFormatting sqref="BK51">
    <cfRule type="cellIs" dxfId="7244" priority="4447" operator="lessThan">
      <formula>$C$4</formula>
    </cfRule>
  </conditionalFormatting>
  <conditionalFormatting sqref="BK51">
    <cfRule type="cellIs" dxfId="7243" priority="4448" operator="lessThan">
      <formula>$C$4</formula>
    </cfRule>
  </conditionalFormatting>
  <conditionalFormatting sqref="BK52">
    <cfRule type="cellIs" dxfId="7242" priority="4449" operator="lessThan">
      <formula>$C$4</formula>
    </cfRule>
  </conditionalFormatting>
  <conditionalFormatting sqref="BK52">
    <cfRule type="cellIs" dxfId="7241" priority="4450" operator="lessThan">
      <formula>$C$4</formula>
    </cfRule>
  </conditionalFormatting>
  <conditionalFormatting sqref="BK53">
    <cfRule type="cellIs" dxfId="7240" priority="4451" operator="lessThan">
      <formula>$C$4</formula>
    </cfRule>
  </conditionalFormatting>
  <conditionalFormatting sqref="BK53">
    <cfRule type="cellIs" dxfId="7239" priority="4452" operator="lessThan">
      <formula>$C$4</formula>
    </cfRule>
  </conditionalFormatting>
  <conditionalFormatting sqref="BK54">
    <cfRule type="cellIs" dxfId="7238" priority="4453" operator="lessThan">
      <formula>$C$4</formula>
    </cfRule>
  </conditionalFormatting>
  <conditionalFormatting sqref="BK54">
    <cfRule type="cellIs" dxfId="7237" priority="4454" operator="lessThan">
      <formula>$C$4</formula>
    </cfRule>
  </conditionalFormatting>
  <conditionalFormatting sqref="BK55">
    <cfRule type="cellIs" dxfId="7236" priority="4455" operator="lessThan">
      <formula>$C$4</formula>
    </cfRule>
  </conditionalFormatting>
  <conditionalFormatting sqref="BK55">
    <cfRule type="cellIs" dxfId="7235" priority="4456" operator="lessThan">
      <formula>$C$4</formula>
    </cfRule>
  </conditionalFormatting>
  <conditionalFormatting sqref="BK56">
    <cfRule type="cellIs" dxfId="7234" priority="4457" operator="lessThan">
      <formula>$C$4</formula>
    </cfRule>
  </conditionalFormatting>
  <conditionalFormatting sqref="BK56">
    <cfRule type="cellIs" dxfId="7233" priority="4458" operator="lessThan">
      <formula>$C$4</formula>
    </cfRule>
  </conditionalFormatting>
  <conditionalFormatting sqref="BK57">
    <cfRule type="cellIs" dxfId="7232" priority="4459" operator="lessThan">
      <formula>$C$4</formula>
    </cfRule>
  </conditionalFormatting>
  <conditionalFormatting sqref="BK57">
    <cfRule type="cellIs" dxfId="7231" priority="4460" operator="lessThan">
      <formula>$C$4</formula>
    </cfRule>
  </conditionalFormatting>
  <conditionalFormatting sqref="BK58">
    <cfRule type="cellIs" dxfId="7230" priority="4461" operator="lessThan">
      <formula>$C$4</formula>
    </cfRule>
  </conditionalFormatting>
  <conditionalFormatting sqref="BK58">
    <cfRule type="cellIs" dxfId="7229" priority="4462" operator="lessThan">
      <formula>$C$4</formula>
    </cfRule>
  </conditionalFormatting>
  <conditionalFormatting sqref="BK59">
    <cfRule type="cellIs" dxfId="7228" priority="4463" operator="lessThan">
      <formula>$C$4</formula>
    </cfRule>
  </conditionalFormatting>
  <conditionalFormatting sqref="BK59">
    <cfRule type="cellIs" dxfId="7227" priority="4464" operator="lessThan">
      <formula>$C$4</formula>
    </cfRule>
  </conditionalFormatting>
  <conditionalFormatting sqref="BK60">
    <cfRule type="cellIs" dxfId="7226" priority="4465" operator="lessThan">
      <formula>$C$4</formula>
    </cfRule>
  </conditionalFormatting>
  <conditionalFormatting sqref="BK60">
    <cfRule type="cellIs" dxfId="7225" priority="4466" operator="lessThan">
      <formula>$C$4</formula>
    </cfRule>
  </conditionalFormatting>
  <conditionalFormatting sqref="BL11">
    <cfRule type="cellIs" dxfId="7224" priority="4467" operator="lessThan">
      <formula>$C$4</formula>
    </cfRule>
  </conditionalFormatting>
  <conditionalFormatting sqref="BL11">
    <cfRule type="cellIs" dxfId="7223" priority="4468" operator="lessThan">
      <formula>$C$4</formula>
    </cfRule>
  </conditionalFormatting>
  <conditionalFormatting sqref="BL12">
    <cfRule type="cellIs" dxfId="7222" priority="4469" operator="lessThan">
      <formula>$C$4</formula>
    </cfRule>
  </conditionalFormatting>
  <conditionalFormatting sqref="BL12">
    <cfRule type="cellIs" dxfId="7221" priority="4470" operator="lessThan">
      <formula>$C$4</formula>
    </cfRule>
  </conditionalFormatting>
  <conditionalFormatting sqref="BL13">
    <cfRule type="cellIs" dxfId="7220" priority="4471" operator="lessThan">
      <formula>$C$4</formula>
    </cfRule>
  </conditionalFormatting>
  <conditionalFormatting sqref="BL13">
    <cfRule type="cellIs" dxfId="7219" priority="4472" operator="lessThan">
      <formula>$C$4</formula>
    </cfRule>
  </conditionalFormatting>
  <conditionalFormatting sqref="BL14">
    <cfRule type="cellIs" dxfId="7218" priority="4473" operator="lessThan">
      <formula>$C$4</formula>
    </cfRule>
  </conditionalFormatting>
  <conditionalFormatting sqref="BL14">
    <cfRule type="cellIs" dxfId="7217" priority="4474" operator="lessThan">
      <formula>$C$4</formula>
    </cfRule>
  </conditionalFormatting>
  <conditionalFormatting sqref="BL15">
    <cfRule type="cellIs" dxfId="7216" priority="4475" operator="lessThan">
      <formula>$C$4</formula>
    </cfRule>
  </conditionalFormatting>
  <conditionalFormatting sqref="BL15">
    <cfRule type="cellIs" dxfId="7215" priority="4476" operator="lessThan">
      <formula>$C$4</formula>
    </cfRule>
  </conditionalFormatting>
  <conditionalFormatting sqref="BL16">
    <cfRule type="cellIs" dxfId="7214" priority="4477" operator="lessThan">
      <formula>$C$4</formula>
    </cfRule>
  </conditionalFormatting>
  <conditionalFormatting sqref="BL16">
    <cfRule type="cellIs" dxfId="7213" priority="4478" operator="lessThan">
      <formula>$C$4</formula>
    </cfRule>
  </conditionalFormatting>
  <conditionalFormatting sqref="BL17">
    <cfRule type="cellIs" dxfId="7212" priority="4479" operator="lessThan">
      <formula>$C$4</formula>
    </cfRule>
  </conditionalFormatting>
  <conditionalFormatting sqref="BL17">
    <cfRule type="cellIs" dxfId="7211" priority="4480" operator="lessThan">
      <formula>$C$4</formula>
    </cfRule>
  </conditionalFormatting>
  <conditionalFormatting sqref="BL18">
    <cfRule type="cellIs" dxfId="7210" priority="4481" operator="lessThan">
      <formula>$C$4</formula>
    </cfRule>
  </conditionalFormatting>
  <conditionalFormatting sqref="BL18">
    <cfRule type="cellIs" dxfId="7209" priority="4482" operator="lessThan">
      <formula>$C$4</formula>
    </cfRule>
  </conditionalFormatting>
  <conditionalFormatting sqref="BL19">
    <cfRule type="cellIs" dxfId="7208" priority="4483" operator="lessThan">
      <formula>$C$4</formula>
    </cfRule>
  </conditionalFormatting>
  <conditionalFormatting sqref="BL19">
    <cfRule type="cellIs" dxfId="7207" priority="4484" operator="lessThan">
      <formula>$C$4</formula>
    </cfRule>
  </conditionalFormatting>
  <conditionalFormatting sqref="BL20">
    <cfRule type="cellIs" dxfId="7206" priority="4485" operator="lessThan">
      <formula>$C$4</formula>
    </cfRule>
  </conditionalFormatting>
  <conditionalFormatting sqref="BL20">
    <cfRule type="cellIs" dxfId="7205" priority="4486" operator="lessThan">
      <formula>$C$4</formula>
    </cfRule>
  </conditionalFormatting>
  <conditionalFormatting sqref="BL21">
    <cfRule type="cellIs" dxfId="7204" priority="4487" operator="lessThan">
      <formula>$C$4</formula>
    </cfRule>
  </conditionalFormatting>
  <conditionalFormatting sqref="BL21">
    <cfRule type="cellIs" dxfId="7203" priority="4488" operator="lessThan">
      <formula>$C$4</formula>
    </cfRule>
  </conditionalFormatting>
  <conditionalFormatting sqref="BL22">
    <cfRule type="cellIs" dxfId="7202" priority="4489" operator="lessThan">
      <formula>$C$4</formula>
    </cfRule>
  </conditionalFormatting>
  <conditionalFormatting sqref="BL22">
    <cfRule type="cellIs" dxfId="7201" priority="4490" operator="lessThan">
      <formula>$C$4</formula>
    </cfRule>
  </conditionalFormatting>
  <conditionalFormatting sqref="BL23">
    <cfRule type="cellIs" dxfId="7200" priority="4491" operator="lessThan">
      <formula>$C$4</formula>
    </cfRule>
  </conditionalFormatting>
  <conditionalFormatting sqref="BL23">
    <cfRule type="cellIs" dxfId="7199" priority="4492" operator="lessThan">
      <formula>$C$4</formula>
    </cfRule>
  </conditionalFormatting>
  <conditionalFormatting sqref="BL24">
    <cfRule type="cellIs" dxfId="7198" priority="4493" operator="lessThan">
      <formula>$C$4</formula>
    </cfRule>
  </conditionalFormatting>
  <conditionalFormatting sqref="BL24">
    <cfRule type="cellIs" dxfId="7197" priority="4494" operator="lessThan">
      <formula>$C$4</formula>
    </cfRule>
  </conditionalFormatting>
  <conditionalFormatting sqref="BL25">
    <cfRule type="cellIs" dxfId="7196" priority="4495" operator="lessThan">
      <formula>$C$4</formula>
    </cfRule>
  </conditionalFormatting>
  <conditionalFormatting sqref="BL25">
    <cfRule type="cellIs" dxfId="7195" priority="4496" operator="lessThan">
      <formula>$C$4</formula>
    </cfRule>
  </conditionalFormatting>
  <conditionalFormatting sqref="BL26">
    <cfRule type="cellIs" dxfId="7194" priority="4497" operator="lessThan">
      <formula>$C$4</formula>
    </cfRule>
  </conditionalFormatting>
  <conditionalFormatting sqref="BL26">
    <cfRule type="cellIs" dxfId="7193" priority="4498" operator="lessThan">
      <formula>$C$4</formula>
    </cfRule>
  </conditionalFormatting>
  <conditionalFormatting sqref="BL27">
    <cfRule type="cellIs" dxfId="7192" priority="4499" operator="lessThan">
      <formula>$C$4</formula>
    </cfRule>
  </conditionalFormatting>
  <conditionalFormatting sqref="BL27">
    <cfRule type="cellIs" dxfId="7191" priority="4500" operator="lessThan">
      <formula>$C$4</formula>
    </cfRule>
  </conditionalFormatting>
  <conditionalFormatting sqref="BL28">
    <cfRule type="cellIs" dxfId="7190" priority="4501" operator="lessThan">
      <formula>$C$4</formula>
    </cfRule>
  </conditionalFormatting>
  <conditionalFormatting sqref="BL28">
    <cfRule type="cellIs" dxfId="7189" priority="4502" operator="lessThan">
      <formula>$C$4</formula>
    </cfRule>
  </conditionalFormatting>
  <conditionalFormatting sqref="BL29">
    <cfRule type="cellIs" dxfId="7188" priority="4503" operator="lessThan">
      <formula>$C$4</formula>
    </cfRule>
  </conditionalFormatting>
  <conditionalFormatting sqref="BL29">
    <cfRule type="cellIs" dxfId="7187" priority="4504" operator="lessThan">
      <formula>$C$4</formula>
    </cfRule>
  </conditionalFormatting>
  <conditionalFormatting sqref="BL30">
    <cfRule type="cellIs" dxfId="7186" priority="4505" operator="lessThan">
      <formula>$C$4</formula>
    </cfRule>
  </conditionalFormatting>
  <conditionalFormatting sqref="BL30">
    <cfRule type="cellIs" dxfId="7185" priority="4506" operator="lessThan">
      <formula>$C$4</formula>
    </cfRule>
  </conditionalFormatting>
  <conditionalFormatting sqref="BL31">
    <cfRule type="cellIs" dxfId="7184" priority="4507" operator="lessThan">
      <formula>$C$4</formula>
    </cfRule>
  </conditionalFormatting>
  <conditionalFormatting sqref="BL31">
    <cfRule type="cellIs" dxfId="7183" priority="4508" operator="lessThan">
      <formula>$C$4</formula>
    </cfRule>
  </conditionalFormatting>
  <conditionalFormatting sqref="BL32">
    <cfRule type="cellIs" dxfId="7182" priority="4509" operator="lessThan">
      <formula>$C$4</formula>
    </cfRule>
  </conditionalFormatting>
  <conditionalFormatting sqref="BL32">
    <cfRule type="cellIs" dxfId="7181" priority="4510" operator="lessThan">
      <formula>$C$4</formula>
    </cfRule>
  </conditionalFormatting>
  <conditionalFormatting sqref="BL33">
    <cfRule type="cellIs" dxfId="7180" priority="4511" operator="lessThan">
      <formula>$C$4</formula>
    </cfRule>
  </conditionalFormatting>
  <conditionalFormatting sqref="BL33">
    <cfRule type="cellIs" dxfId="7179" priority="4512" operator="lessThan">
      <formula>$C$4</formula>
    </cfRule>
  </conditionalFormatting>
  <conditionalFormatting sqref="BL34">
    <cfRule type="cellIs" dxfId="7178" priority="4513" operator="lessThan">
      <formula>$C$4</formula>
    </cfRule>
  </conditionalFormatting>
  <conditionalFormatting sqref="BL34">
    <cfRule type="cellIs" dxfId="7177" priority="4514" operator="lessThan">
      <formula>$C$4</formula>
    </cfRule>
  </conditionalFormatting>
  <conditionalFormatting sqref="BL35">
    <cfRule type="cellIs" dxfId="7176" priority="4515" operator="lessThan">
      <formula>$C$4</formula>
    </cfRule>
  </conditionalFormatting>
  <conditionalFormatting sqref="BL35">
    <cfRule type="cellIs" dxfId="7175" priority="4516" operator="lessThan">
      <formula>$C$4</formula>
    </cfRule>
  </conditionalFormatting>
  <conditionalFormatting sqref="BL36">
    <cfRule type="cellIs" dxfId="7174" priority="4517" operator="lessThan">
      <formula>$C$4</formula>
    </cfRule>
  </conditionalFormatting>
  <conditionalFormatting sqref="BL36">
    <cfRule type="cellIs" dxfId="7173" priority="4518" operator="lessThan">
      <formula>$C$4</formula>
    </cfRule>
  </conditionalFormatting>
  <conditionalFormatting sqref="BL37">
    <cfRule type="cellIs" dxfId="7172" priority="4519" operator="lessThan">
      <formula>$C$4</formula>
    </cfRule>
  </conditionalFormatting>
  <conditionalFormatting sqref="BL37">
    <cfRule type="cellIs" dxfId="7171" priority="4520" operator="lessThan">
      <formula>$C$4</formula>
    </cfRule>
  </conditionalFormatting>
  <conditionalFormatting sqref="BL38">
    <cfRule type="cellIs" dxfId="7170" priority="4521" operator="lessThan">
      <formula>$C$4</formula>
    </cfRule>
  </conditionalFormatting>
  <conditionalFormatting sqref="BL38">
    <cfRule type="cellIs" dxfId="7169" priority="4522" operator="lessThan">
      <formula>$C$4</formula>
    </cfRule>
  </conditionalFormatting>
  <conditionalFormatting sqref="BL39">
    <cfRule type="cellIs" dxfId="7168" priority="4523" operator="lessThan">
      <formula>$C$4</formula>
    </cfRule>
  </conditionalFormatting>
  <conditionalFormatting sqref="BL39">
    <cfRule type="cellIs" dxfId="7167" priority="4524" operator="lessThan">
      <formula>$C$4</formula>
    </cfRule>
  </conditionalFormatting>
  <conditionalFormatting sqref="BL40">
    <cfRule type="cellIs" dxfId="7166" priority="4525" operator="lessThan">
      <formula>$C$4</formula>
    </cfRule>
  </conditionalFormatting>
  <conditionalFormatting sqref="BL40">
    <cfRule type="cellIs" dxfId="7165" priority="4526" operator="lessThan">
      <formula>$C$4</formula>
    </cfRule>
  </conditionalFormatting>
  <conditionalFormatting sqref="BL41">
    <cfRule type="cellIs" dxfId="7164" priority="4527" operator="lessThan">
      <formula>$C$4</formula>
    </cfRule>
  </conditionalFormatting>
  <conditionalFormatting sqref="BL41">
    <cfRule type="cellIs" dxfId="7163" priority="4528" operator="lessThan">
      <formula>$C$4</formula>
    </cfRule>
  </conditionalFormatting>
  <conditionalFormatting sqref="BL42">
    <cfRule type="cellIs" dxfId="7162" priority="4529" operator="lessThan">
      <formula>$C$4</formula>
    </cfRule>
  </conditionalFormatting>
  <conditionalFormatting sqref="BL42">
    <cfRule type="cellIs" dxfId="7161" priority="4530" operator="lessThan">
      <formula>$C$4</formula>
    </cfRule>
  </conditionalFormatting>
  <conditionalFormatting sqref="BL43">
    <cfRule type="cellIs" dxfId="7160" priority="4531" operator="lessThan">
      <formula>$C$4</formula>
    </cfRule>
  </conditionalFormatting>
  <conditionalFormatting sqref="BL43">
    <cfRule type="cellIs" dxfId="7159" priority="4532" operator="lessThan">
      <formula>$C$4</formula>
    </cfRule>
  </conditionalFormatting>
  <conditionalFormatting sqref="BL44">
    <cfRule type="cellIs" dxfId="7158" priority="4533" operator="lessThan">
      <formula>$C$4</formula>
    </cfRule>
  </conditionalFormatting>
  <conditionalFormatting sqref="BL44">
    <cfRule type="cellIs" dxfId="7157" priority="4534" operator="lessThan">
      <formula>$C$4</formula>
    </cfRule>
  </conditionalFormatting>
  <conditionalFormatting sqref="BL45">
    <cfRule type="cellIs" dxfId="7156" priority="4535" operator="lessThan">
      <formula>$C$4</formula>
    </cfRule>
  </conditionalFormatting>
  <conditionalFormatting sqref="BL45">
    <cfRule type="cellIs" dxfId="7155" priority="4536" operator="lessThan">
      <formula>$C$4</formula>
    </cfRule>
  </conditionalFormatting>
  <conditionalFormatting sqref="BL46">
    <cfRule type="cellIs" dxfId="7154" priority="4537" operator="lessThan">
      <formula>$C$4</formula>
    </cfRule>
  </conditionalFormatting>
  <conditionalFormatting sqref="BL46">
    <cfRule type="cellIs" dxfId="7153" priority="4538" operator="lessThan">
      <formula>$C$4</formula>
    </cfRule>
  </conditionalFormatting>
  <conditionalFormatting sqref="BL47">
    <cfRule type="cellIs" dxfId="7152" priority="4539" operator="lessThan">
      <formula>$C$4</formula>
    </cfRule>
  </conditionalFormatting>
  <conditionalFormatting sqref="BL47">
    <cfRule type="cellIs" dxfId="7151" priority="4540" operator="lessThan">
      <formula>$C$4</formula>
    </cfRule>
  </conditionalFormatting>
  <conditionalFormatting sqref="BL48">
    <cfRule type="cellIs" dxfId="7150" priority="4541" operator="lessThan">
      <formula>$C$4</formula>
    </cfRule>
  </conditionalFormatting>
  <conditionalFormatting sqref="BL48">
    <cfRule type="cellIs" dxfId="7149" priority="4542" operator="lessThan">
      <formula>$C$4</formula>
    </cfRule>
  </conditionalFormatting>
  <conditionalFormatting sqref="BL49">
    <cfRule type="cellIs" dxfId="7148" priority="4543" operator="lessThan">
      <formula>$C$4</formula>
    </cfRule>
  </conditionalFormatting>
  <conditionalFormatting sqref="BL49">
    <cfRule type="cellIs" dxfId="7147" priority="4544" operator="lessThan">
      <formula>$C$4</formula>
    </cfRule>
  </conditionalFormatting>
  <conditionalFormatting sqref="BL50">
    <cfRule type="cellIs" dxfId="7146" priority="4545" operator="lessThan">
      <formula>$C$4</formula>
    </cfRule>
  </conditionalFormatting>
  <conditionalFormatting sqref="BL50">
    <cfRule type="cellIs" dxfId="7145" priority="4546" operator="lessThan">
      <formula>$C$4</formula>
    </cfRule>
  </conditionalFormatting>
  <conditionalFormatting sqref="BL51">
    <cfRule type="cellIs" dxfId="7144" priority="4547" operator="lessThan">
      <formula>$C$4</formula>
    </cfRule>
  </conditionalFormatting>
  <conditionalFormatting sqref="BL51">
    <cfRule type="cellIs" dxfId="7143" priority="4548" operator="lessThan">
      <formula>$C$4</formula>
    </cfRule>
  </conditionalFormatting>
  <conditionalFormatting sqref="BL52">
    <cfRule type="cellIs" dxfId="7142" priority="4549" operator="lessThan">
      <formula>$C$4</formula>
    </cfRule>
  </conditionalFormatting>
  <conditionalFormatting sqref="BL52">
    <cfRule type="cellIs" dxfId="7141" priority="4550" operator="lessThan">
      <formula>$C$4</formula>
    </cfRule>
  </conditionalFormatting>
  <conditionalFormatting sqref="BL53">
    <cfRule type="cellIs" dxfId="7140" priority="4551" operator="lessThan">
      <formula>$C$4</formula>
    </cfRule>
  </conditionalFormatting>
  <conditionalFormatting sqref="BL53">
    <cfRule type="cellIs" dxfId="7139" priority="4552" operator="lessThan">
      <formula>$C$4</formula>
    </cfRule>
  </conditionalFormatting>
  <conditionalFormatting sqref="BL54">
    <cfRule type="cellIs" dxfId="7138" priority="4553" operator="lessThan">
      <formula>$C$4</formula>
    </cfRule>
  </conditionalFormatting>
  <conditionalFormatting sqref="BL54">
    <cfRule type="cellIs" dxfId="7137" priority="4554" operator="lessThan">
      <formula>$C$4</formula>
    </cfRule>
  </conditionalFormatting>
  <conditionalFormatting sqref="BL55">
    <cfRule type="cellIs" dxfId="7136" priority="4555" operator="lessThan">
      <formula>$C$4</formula>
    </cfRule>
  </conditionalFormatting>
  <conditionalFormatting sqref="BL55">
    <cfRule type="cellIs" dxfId="7135" priority="4556" operator="lessThan">
      <formula>$C$4</formula>
    </cfRule>
  </conditionalFormatting>
  <conditionalFormatting sqref="BL56">
    <cfRule type="cellIs" dxfId="7134" priority="4557" operator="lessThan">
      <formula>$C$4</formula>
    </cfRule>
  </conditionalFormatting>
  <conditionalFormatting sqref="BL56">
    <cfRule type="cellIs" dxfId="7133" priority="4558" operator="lessThan">
      <formula>$C$4</formula>
    </cfRule>
  </conditionalFormatting>
  <conditionalFormatting sqref="BL57">
    <cfRule type="cellIs" dxfId="7132" priority="4559" operator="lessThan">
      <formula>$C$4</formula>
    </cfRule>
  </conditionalFormatting>
  <conditionalFormatting sqref="BL57">
    <cfRule type="cellIs" dxfId="7131" priority="4560" operator="lessThan">
      <formula>$C$4</formula>
    </cfRule>
  </conditionalFormatting>
  <conditionalFormatting sqref="BL58">
    <cfRule type="cellIs" dxfId="7130" priority="4561" operator="lessThan">
      <formula>$C$4</formula>
    </cfRule>
  </conditionalFormatting>
  <conditionalFormatting sqref="BL58">
    <cfRule type="cellIs" dxfId="7129" priority="4562" operator="lessThan">
      <formula>$C$4</formula>
    </cfRule>
  </conditionalFormatting>
  <conditionalFormatting sqref="BL59">
    <cfRule type="cellIs" dxfId="7128" priority="4563" operator="lessThan">
      <formula>$C$4</formula>
    </cfRule>
  </conditionalFormatting>
  <conditionalFormatting sqref="BL59">
    <cfRule type="cellIs" dxfId="7127" priority="4564" operator="lessThan">
      <formula>$C$4</formula>
    </cfRule>
  </conditionalFormatting>
  <conditionalFormatting sqref="BL60">
    <cfRule type="cellIs" dxfId="7126" priority="4565" operator="lessThan">
      <formula>$C$4</formula>
    </cfRule>
  </conditionalFormatting>
  <conditionalFormatting sqref="BL60">
    <cfRule type="cellIs" dxfId="7125" priority="4566" operator="lessThan">
      <formula>$C$4</formula>
    </cfRule>
  </conditionalFormatting>
  <conditionalFormatting sqref="BM11">
    <cfRule type="cellIs" dxfId="7124" priority="4567" operator="lessThan">
      <formula>$C$4</formula>
    </cfRule>
  </conditionalFormatting>
  <conditionalFormatting sqref="BM11">
    <cfRule type="cellIs" dxfId="7123" priority="4568" operator="lessThan">
      <formula>$C$4</formula>
    </cfRule>
  </conditionalFormatting>
  <conditionalFormatting sqref="BM12">
    <cfRule type="cellIs" dxfId="7122" priority="4569" operator="lessThan">
      <formula>$C$4</formula>
    </cfRule>
  </conditionalFormatting>
  <conditionalFormatting sqref="BM12">
    <cfRule type="cellIs" dxfId="7121" priority="4570" operator="lessThan">
      <formula>$C$4</formula>
    </cfRule>
  </conditionalFormatting>
  <conditionalFormatting sqref="BM13">
    <cfRule type="cellIs" dxfId="7120" priority="4571" operator="lessThan">
      <formula>$C$4</formula>
    </cfRule>
  </conditionalFormatting>
  <conditionalFormatting sqref="BM13">
    <cfRule type="cellIs" dxfId="7119" priority="4572" operator="lessThan">
      <formula>$C$4</formula>
    </cfRule>
  </conditionalFormatting>
  <conditionalFormatting sqref="BM14">
    <cfRule type="cellIs" dxfId="7118" priority="4573" operator="lessThan">
      <formula>$C$4</formula>
    </cfRule>
  </conditionalFormatting>
  <conditionalFormatting sqref="BM14">
    <cfRule type="cellIs" dxfId="7117" priority="4574" operator="lessThan">
      <formula>$C$4</formula>
    </cfRule>
  </conditionalFormatting>
  <conditionalFormatting sqref="BM15">
    <cfRule type="cellIs" dxfId="7116" priority="4575" operator="lessThan">
      <formula>$C$4</formula>
    </cfRule>
  </conditionalFormatting>
  <conditionalFormatting sqref="BM15">
    <cfRule type="cellIs" dxfId="7115" priority="4576" operator="lessThan">
      <formula>$C$4</formula>
    </cfRule>
  </conditionalFormatting>
  <conditionalFormatting sqref="BM16">
    <cfRule type="cellIs" dxfId="7114" priority="4577" operator="lessThan">
      <formula>$C$4</formula>
    </cfRule>
  </conditionalFormatting>
  <conditionalFormatting sqref="BM16">
    <cfRule type="cellIs" dxfId="7113" priority="4578" operator="lessThan">
      <formula>$C$4</formula>
    </cfRule>
  </conditionalFormatting>
  <conditionalFormatting sqref="BM17">
    <cfRule type="cellIs" dxfId="7112" priority="4579" operator="lessThan">
      <formula>$C$4</formula>
    </cfRule>
  </conditionalFormatting>
  <conditionalFormatting sqref="BM17">
    <cfRule type="cellIs" dxfId="7111" priority="4580" operator="lessThan">
      <formula>$C$4</formula>
    </cfRule>
  </conditionalFormatting>
  <conditionalFormatting sqref="BM18">
    <cfRule type="cellIs" dxfId="7110" priority="4581" operator="lessThan">
      <formula>$C$4</formula>
    </cfRule>
  </conditionalFormatting>
  <conditionalFormatting sqref="BM18">
    <cfRule type="cellIs" dxfId="7109" priority="4582" operator="lessThan">
      <formula>$C$4</formula>
    </cfRule>
  </conditionalFormatting>
  <conditionalFormatting sqref="BM19">
    <cfRule type="cellIs" dxfId="7108" priority="4583" operator="lessThan">
      <formula>$C$4</formula>
    </cfRule>
  </conditionalFormatting>
  <conditionalFormatting sqref="BM19">
    <cfRule type="cellIs" dxfId="7107" priority="4584" operator="lessThan">
      <formula>$C$4</formula>
    </cfRule>
  </conditionalFormatting>
  <conditionalFormatting sqref="BM20">
    <cfRule type="cellIs" dxfId="7106" priority="4585" operator="lessThan">
      <formula>$C$4</formula>
    </cfRule>
  </conditionalFormatting>
  <conditionalFormatting sqref="BM20">
    <cfRule type="cellIs" dxfId="7105" priority="4586" operator="lessThan">
      <formula>$C$4</formula>
    </cfRule>
  </conditionalFormatting>
  <conditionalFormatting sqref="BM21">
    <cfRule type="cellIs" dxfId="7104" priority="4587" operator="lessThan">
      <formula>$C$4</formula>
    </cfRule>
  </conditionalFormatting>
  <conditionalFormatting sqref="BM21">
    <cfRule type="cellIs" dxfId="7103" priority="4588" operator="lessThan">
      <formula>$C$4</formula>
    </cfRule>
  </conditionalFormatting>
  <conditionalFormatting sqref="BM22">
    <cfRule type="cellIs" dxfId="7102" priority="4589" operator="lessThan">
      <formula>$C$4</formula>
    </cfRule>
  </conditionalFormatting>
  <conditionalFormatting sqref="BM22">
    <cfRule type="cellIs" dxfId="7101" priority="4590" operator="lessThan">
      <formula>$C$4</formula>
    </cfRule>
  </conditionalFormatting>
  <conditionalFormatting sqref="BM23">
    <cfRule type="cellIs" dxfId="7100" priority="4591" operator="lessThan">
      <formula>$C$4</formula>
    </cfRule>
  </conditionalFormatting>
  <conditionalFormatting sqref="BM23">
    <cfRule type="cellIs" dxfId="7099" priority="4592" operator="lessThan">
      <formula>$C$4</formula>
    </cfRule>
  </conditionalFormatting>
  <conditionalFormatting sqref="BM24">
    <cfRule type="cellIs" dxfId="7098" priority="4593" operator="lessThan">
      <formula>$C$4</formula>
    </cfRule>
  </conditionalFormatting>
  <conditionalFormatting sqref="BM24">
    <cfRule type="cellIs" dxfId="7097" priority="4594" operator="lessThan">
      <formula>$C$4</formula>
    </cfRule>
  </conditionalFormatting>
  <conditionalFormatting sqref="BM25">
    <cfRule type="cellIs" dxfId="7096" priority="4595" operator="lessThan">
      <formula>$C$4</formula>
    </cfRule>
  </conditionalFormatting>
  <conditionalFormatting sqref="BM25">
    <cfRule type="cellIs" dxfId="7095" priority="4596" operator="lessThan">
      <formula>$C$4</formula>
    </cfRule>
  </conditionalFormatting>
  <conditionalFormatting sqref="BM26">
    <cfRule type="cellIs" dxfId="7094" priority="4597" operator="lessThan">
      <formula>$C$4</formula>
    </cfRule>
  </conditionalFormatting>
  <conditionalFormatting sqref="BM26">
    <cfRule type="cellIs" dxfId="7093" priority="4598" operator="lessThan">
      <formula>$C$4</formula>
    </cfRule>
  </conditionalFormatting>
  <conditionalFormatting sqref="BM27">
    <cfRule type="cellIs" dxfId="7092" priority="4599" operator="lessThan">
      <formula>$C$4</formula>
    </cfRule>
  </conditionalFormatting>
  <conditionalFormatting sqref="BM27">
    <cfRule type="cellIs" dxfId="7091" priority="4600" operator="lessThan">
      <formula>$C$4</formula>
    </cfRule>
  </conditionalFormatting>
  <conditionalFormatting sqref="BM28">
    <cfRule type="cellIs" dxfId="7090" priority="4601" operator="lessThan">
      <formula>$C$4</formula>
    </cfRule>
  </conditionalFormatting>
  <conditionalFormatting sqref="BM28">
    <cfRule type="cellIs" dxfId="7089" priority="4602" operator="lessThan">
      <formula>$C$4</formula>
    </cfRule>
  </conditionalFormatting>
  <conditionalFormatting sqref="BM29">
    <cfRule type="cellIs" dxfId="7088" priority="4603" operator="lessThan">
      <formula>$C$4</formula>
    </cfRule>
  </conditionalFormatting>
  <conditionalFormatting sqref="BM29">
    <cfRule type="cellIs" dxfId="7087" priority="4604" operator="lessThan">
      <formula>$C$4</formula>
    </cfRule>
  </conditionalFormatting>
  <conditionalFormatting sqref="BM30">
    <cfRule type="cellIs" dxfId="7086" priority="4605" operator="lessThan">
      <formula>$C$4</formula>
    </cfRule>
  </conditionalFormatting>
  <conditionalFormatting sqref="BM30">
    <cfRule type="cellIs" dxfId="7085" priority="4606" operator="lessThan">
      <formula>$C$4</formula>
    </cfRule>
  </conditionalFormatting>
  <conditionalFormatting sqref="BM31">
    <cfRule type="cellIs" dxfId="7084" priority="4607" operator="lessThan">
      <formula>$C$4</formula>
    </cfRule>
  </conditionalFormatting>
  <conditionalFormatting sqref="BM31">
    <cfRule type="cellIs" dxfId="7083" priority="4608" operator="lessThan">
      <formula>$C$4</formula>
    </cfRule>
  </conditionalFormatting>
  <conditionalFormatting sqref="BM32">
    <cfRule type="cellIs" dxfId="7082" priority="4609" operator="lessThan">
      <formula>$C$4</formula>
    </cfRule>
  </conditionalFormatting>
  <conditionalFormatting sqref="BM32">
    <cfRule type="cellIs" dxfId="7081" priority="4610" operator="lessThan">
      <formula>$C$4</formula>
    </cfRule>
  </conditionalFormatting>
  <conditionalFormatting sqref="BM33">
    <cfRule type="cellIs" dxfId="7080" priority="4611" operator="lessThan">
      <formula>$C$4</formula>
    </cfRule>
  </conditionalFormatting>
  <conditionalFormatting sqref="BM33">
    <cfRule type="cellIs" dxfId="7079" priority="4612" operator="lessThan">
      <formula>$C$4</formula>
    </cfRule>
  </conditionalFormatting>
  <conditionalFormatting sqref="BM34">
    <cfRule type="cellIs" dxfId="7078" priority="4613" operator="lessThan">
      <formula>$C$4</formula>
    </cfRule>
  </conditionalFormatting>
  <conditionalFormatting sqref="BM34">
    <cfRule type="cellIs" dxfId="7077" priority="4614" operator="lessThan">
      <formula>$C$4</formula>
    </cfRule>
  </conditionalFormatting>
  <conditionalFormatting sqref="BM35">
    <cfRule type="cellIs" dxfId="7076" priority="4615" operator="lessThan">
      <formula>$C$4</formula>
    </cfRule>
  </conditionalFormatting>
  <conditionalFormatting sqref="BM35">
    <cfRule type="cellIs" dxfId="7075" priority="4616" operator="lessThan">
      <formula>$C$4</formula>
    </cfRule>
  </conditionalFormatting>
  <conditionalFormatting sqref="BM36">
    <cfRule type="cellIs" dxfId="7074" priority="4617" operator="lessThan">
      <formula>$C$4</formula>
    </cfRule>
  </conditionalFormatting>
  <conditionalFormatting sqref="BM36">
    <cfRule type="cellIs" dxfId="7073" priority="4618" operator="lessThan">
      <formula>$C$4</formula>
    </cfRule>
  </conditionalFormatting>
  <conditionalFormatting sqref="BM37">
    <cfRule type="cellIs" dxfId="7072" priority="4619" operator="lessThan">
      <formula>$C$4</formula>
    </cfRule>
  </conditionalFormatting>
  <conditionalFormatting sqref="BM37">
    <cfRule type="cellIs" dxfId="7071" priority="4620" operator="lessThan">
      <formula>$C$4</formula>
    </cfRule>
  </conditionalFormatting>
  <conditionalFormatting sqref="BM38">
    <cfRule type="cellIs" dxfId="7070" priority="4621" operator="lessThan">
      <formula>$C$4</formula>
    </cfRule>
  </conditionalFormatting>
  <conditionalFormatting sqref="BM38">
    <cfRule type="cellIs" dxfId="7069" priority="4622" operator="lessThan">
      <formula>$C$4</formula>
    </cfRule>
  </conditionalFormatting>
  <conditionalFormatting sqref="BM39">
    <cfRule type="cellIs" dxfId="7068" priority="4623" operator="lessThan">
      <formula>$C$4</formula>
    </cfRule>
  </conditionalFormatting>
  <conditionalFormatting sqref="BM39">
    <cfRule type="cellIs" dxfId="7067" priority="4624" operator="lessThan">
      <formula>$C$4</formula>
    </cfRule>
  </conditionalFormatting>
  <conditionalFormatting sqref="BM40">
    <cfRule type="cellIs" dxfId="7066" priority="4625" operator="lessThan">
      <formula>$C$4</formula>
    </cfRule>
  </conditionalFormatting>
  <conditionalFormatting sqref="BM40">
    <cfRule type="cellIs" dxfId="7065" priority="4626" operator="lessThan">
      <formula>$C$4</formula>
    </cfRule>
  </conditionalFormatting>
  <conditionalFormatting sqref="BM41">
    <cfRule type="cellIs" dxfId="7064" priority="4627" operator="lessThan">
      <formula>$C$4</formula>
    </cfRule>
  </conditionalFormatting>
  <conditionalFormatting sqref="BM41">
    <cfRule type="cellIs" dxfId="7063" priority="4628" operator="lessThan">
      <formula>$C$4</formula>
    </cfRule>
  </conditionalFormatting>
  <conditionalFormatting sqref="BM42">
    <cfRule type="cellIs" dxfId="7062" priority="4629" operator="lessThan">
      <formula>$C$4</formula>
    </cfRule>
  </conditionalFormatting>
  <conditionalFormatting sqref="BM42">
    <cfRule type="cellIs" dxfId="7061" priority="4630" operator="lessThan">
      <formula>$C$4</formula>
    </cfRule>
  </conditionalFormatting>
  <conditionalFormatting sqref="BM43">
    <cfRule type="cellIs" dxfId="7060" priority="4631" operator="lessThan">
      <formula>$C$4</formula>
    </cfRule>
  </conditionalFormatting>
  <conditionalFormatting sqref="BM43">
    <cfRule type="cellIs" dxfId="7059" priority="4632" operator="lessThan">
      <formula>$C$4</formula>
    </cfRule>
  </conditionalFormatting>
  <conditionalFormatting sqref="BM44">
    <cfRule type="cellIs" dxfId="7058" priority="4633" operator="lessThan">
      <formula>$C$4</formula>
    </cfRule>
  </conditionalFormatting>
  <conditionalFormatting sqref="BM44">
    <cfRule type="cellIs" dxfId="7057" priority="4634" operator="lessThan">
      <formula>$C$4</formula>
    </cfRule>
  </conditionalFormatting>
  <conditionalFormatting sqref="BM45">
    <cfRule type="cellIs" dxfId="7056" priority="4635" operator="lessThan">
      <formula>$C$4</formula>
    </cfRule>
  </conditionalFormatting>
  <conditionalFormatting sqref="BM45">
    <cfRule type="cellIs" dxfId="7055" priority="4636" operator="lessThan">
      <formula>$C$4</formula>
    </cfRule>
  </conditionalFormatting>
  <conditionalFormatting sqref="BM46">
    <cfRule type="cellIs" dxfId="7054" priority="4637" operator="lessThan">
      <formula>$C$4</formula>
    </cfRule>
  </conditionalFormatting>
  <conditionalFormatting sqref="BM46">
    <cfRule type="cellIs" dxfId="7053" priority="4638" operator="lessThan">
      <formula>$C$4</formula>
    </cfRule>
  </conditionalFormatting>
  <conditionalFormatting sqref="BM47">
    <cfRule type="cellIs" dxfId="7052" priority="4639" operator="lessThan">
      <formula>$C$4</formula>
    </cfRule>
  </conditionalFormatting>
  <conditionalFormatting sqref="BM47">
    <cfRule type="cellIs" dxfId="7051" priority="4640" operator="lessThan">
      <formula>$C$4</formula>
    </cfRule>
  </conditionalFormatting>
  <conditionalFormatting sqref="BM48">
    <cfRule type="cellIs" dxfId="7050" priority="4641" operator="lessThan">
      <formula>$C$4</formula>
    </cfRule>
  </conditionalFormatting>
  <conditionalFormatting sqref="BM48">
    <cfRule type="cellIs" dxfId="7049" priority="4642" operator="lessThan">
      <formula>$C$4</formula>
    </cfRule>
  </conditionalFormatting>
  <conditionalFormatting sqref="BM49">
    <cfRule type="cellIs" dxfId="7048" priority="4643" operator="lessThan">
      <formula>$C$4</formula>
    </cfRule>
  </conditionalFormatting>
  <conditionalFormatting sqref="BM49">
    <cfRule type="cellIs" dxfId="7047" priority="4644" operator="lessThan">
      <formula>$C$4</formula>
    </cfRule>
  </conditionalFormatting>
  <conditionalFormatting sqref="BM50">
    <cfRule type="cellIs" dxfId="7046" priority="4645" operator="lessThan">
      <formula>$C$4</formula>
    </cfRule>
  </conditionalFormatting>
  <conditionalFormatting sqref="BM50">
    <cfRule type="cellIs" dxfId="7045" priority="4646" operator="lessThan">
      <formula>$C$4</formula>
    </cfRule>
  </conditionalFormatting>
  <conditionalFormatting sqref="BM51">
    <cfRule type="cellIs" dxfId="7044" priority="4647" operator="lessThan">
      <formula>$C$4</formula>
    </cfRule>
  </conditionalFormatting>
  <conditionalFormatting sqref="BM51">
    <cfRule type="cellIs" dxfId="7043" priority="4648" operator="lessThan">
      <formula>$C$4</formula>
    </cfRule>
  </conditionalFormatting>
  <conditionalFormatting sqref="BM52">
    <cfRule type="cellIs" dxfId="7042" priority="4649" operator="lessThan">
      <formula>$C$4</formula>
    </cfRule>
  </conditionalFormatting>
  <conditionalFormatting sqref="BM52">
    <cfRule type="cellIs" dxfId="7041" priority="4650" operator="lessThan">
      <formula>$C$4</formula>
    </cfRule>
  </conditionalFormatting>
  <conditionalFormatting sqref="BM53">
    <cfRule type="cellIs" dxfId="7040" priority="4651" operator="lessThan">
      <formula>$C$4</formula>
    </cfRule>
  </conditionalFormatting>
  <conditionalFormatting sqref="BM53">
    <cfRule type="cellIs" dxfId="7039" priority="4652" operator="lessThan">
      <formula>$C$4</formula>
    </cfRule>
  </conditionalFormatting>
  <conditionalFormatting sqref="BM54">
    <cfRule type="cellIs" dxfId="7038" priority="4653" operator="lessThan">
      <formula>$C$4</formula>
    </cfRule>
  </conditionalFormatting>
  <conditionalFormatting sqref="BM54">
    <cfRule type="cellIs" dxfId="7037" priority="4654" operator="lessThan">
      <formula>$C$4</formula>
    </cfRule>
  </conditionalFormatting>
  <conditionalFormatting sqref="BM55">
    <cfRule type="cellIs" dxfId="7036" priority="4655" operator="lessThan">
      <formula>$C$4</formula>
    </cfRule>
  </conditionalFormatting>
  <conditionalFormatting sqref="BM55">
    <cfRule type="cellIs" dxfId="7035" priority="4656" operator="lessThan">
      <formula>$C$4</formula>
    </cfRule>
  </conditionalFormatting>
  <conditionalFormatting sqref="BM56">
    <cfRule type="cellIs" dxfId="7034" priority="4657" operator="lessThan">
      <formula>$C$4</formula>
    </cfRule>
  </conditionalFormatting>
  <conditionalFormatting sqref="BM56">
    <cfRule type="cellIs" dxfId="7033" priority="4658" operator="lessThan">
      <formula>$C$4</formula>
    </cfRule>
  </conditionalFormatting>
  <conditionalFormatting sqref="BM57">
    <cfRule type="cellIs" dxfId="7032" priority="4659" operator="lessThan">
      <formula>$C$4</formula>
    </cfRule>
  </conditionalFormatting>
  <conditionalFormatting sqref="BM57">
    <cfRule type="cellIs" dxfId="7031" priority="4660" operator="lessThan">
      <formula>$C$4</formula>
    </cfRule>
  </conditionalFormatting>
  <conditionalFormatting sqref="BM58">
    <cfRule type="cellIs" dxfId="7030" priority="4661" operator="lessThan">
      <formula>$C$4</formula>
    </cfRule>
  </conditionalFormatting>
  <conditionalFormatting sqref="BM58">
    <cfRule type="cellIs" dxfId="7029" priority="4662" operator="lessThan">
      <formula>$C$4</formula>
    </cfRule>
  </conditionalFormatting>
  <conditionalFormatting sqref="BM59">
    <cfRule type="cellIs" dxfId="7028" priority="4663" operator="lessThan">
      <formula>$C$4</formula>
    </cfRule>
  </conditionalFormatting>
  <conditionalFormatting sqref="BM59">
    <cfRule type="cellIs" dxfId="7027" priority="4664" operator="lessThan">
      <formula>$C$4</formula>
    </cfRule>
  </conditionalFormatting>
  <conditionalFormatting sqref="BM60">
    <cfRule type="cellIs" dxfId="7026" priority="4665" operator="lessThan">
      <formula>$C$4</formula>
    </cfRule>
  </conditionalFormatting>
  <conditionalFormatting sqref="BM60">
    <cfRule type="cellIs" dxfId="7025" priority="4666" operator="lessThan">
      <formula>$C$4</formula>
    </cfRule>
  </conditionalFormatting>
  <conditionalFormatting sqref="BN11">
    <cfRule type="cellIs" dxfId="7024" priority="4667" operator="lessThan">
      <formula>$C$4</formula>
    </cfRule>
  </conditionalFormatting>
  <conditionalFormatting sqref="BN11">
    <cfRule type="cellIs" dxfId="7023" priority="4668" operator="lessThan">
      <formula>$C$4</formula>
    </cfRule>
  </conditionalFormatting>
  <conditionalFormatting sqref="BN12">
    <cfRule type="cellIs" dxfId="7022" priority="4669" operator="lessThan">
      <formula>$C$4</formula>
    </cfRule>
  </conditionalFormatting>
  <conditionalFormatting sqref="BN12">
    <cfRule type="cellIs" dxfId="7021" priority="4670" operator="lessThan">
      <formula>$C$4</formula>
    </cfRule>
  </conditionalFormatting>
  <conditionalFormatting sqref="BN13">
    <cfRule type="cellIs" dxfId="7020" priority="4671" operator="lessThan">
      <formula>$C$4</formula>
    </cfRule>
  </conditionalFormatting>
  <conditionalFormatting sqref="BN13">
    <cfRule type="cellIs" dxfId="7019" priority="4672" operator="lessThan">
      <formula>$C$4</formula>
    </cfRule>
  </conditionalFormatting>
  <conditionalFormatting sqref="BN14">
    <cfRule type="cellIs" dxfId="7018" priority="4673" operator="lessThan">
      <formula>$C$4</formula>
    </cfRule>
  </conditionalFormatting>
  <conditionalFormatting sqref="BN14">
    <cfRule type="cellIs" dxfId="7017" priority="4674" operator="lessThan">
      <formula>$C$4</formula>
    </cfRule>
  </conditionalFormatting>
  <conditionalFormatting sqref="BN15">
    <cfRule type="cellIs" dxfId="7016" priority="4675" operator="lessThan">
      <formula>$C$4</formula>
    </cfRule>
  </conditionalFormatting>
  <conditionalFormatting sqref="BN15">
    <cfRule type="cellIs" dxfId="7015" priority="4676" operator="lessThan">
      <formula>$C$4</formula>
    </cfRule>
  </conditionalFormatting>
  <conditionalFormatting sqref="BN16">
    <cfRule type="cellIs" dxfId="7014" priority="4677" operator="lessThan">
      <formula>$C$4</formula>
    </cfRule>
  </conditionalFormatting>
  <conditionalFormatting sqref="BN16">
    <cfRule type="cellIs" dxfId="7013" priority="4678" operator="lessThan">
      <formula>$C$4</formula>
    </cfRule>
  </conditionalFormatting>
  <conditionalFormatting sqref="BN17">
    <cfRule type="cellIs" dxfId="7012" priority="4679" operator="lessThan">
      <formula>$C$4</formula>
    </cfRule>
  </conditionalFormatting>
  <conditionalFormatting sqref="BN17">
    <cfRule type="cellIs" dxfId="7011" priority="4680" operator="lessThan">
      <formula>$C$4</formula>
    </cfRule>
  </conditionalFormatting>
  <conditionalFormatting sqref="BN18">
    <cfRule type="cellIs" dxfId="7010" priority="4681" operator="lessThan">
      <formula>$C$4</formula>
    </cfRule>
  </conditionalFormatting>
  <conditionalFormatting sqref="BN18">
    <cfRule type="cellIs" dxfId="7009" priority="4682" operator="lessThan">
      <formula>$C$4</formula>
    </cfRule>
  </conditionalFormatting>
  <conditionalFormatting sqref="BN19">
    <cfRule type="cellIs" dxfId="7008" priority="4683" operator="lessThan">
      <formula>$C$4</formula>
    </cfRule>
  </conditionalFormatting>
  <conditionalFormatting sqref="BN19">
    <cfRule type="cellIs" dxfId="7007" priority="4684" operator="lessThan">
      <formula>$C$4</formula>
    </cfRule>
  </conditionalFormatting>
  <conditionalFormatting sqref="BN20">
    <cfRule type="cellIs" dxfId="7006" priority="4685" operator="lessThan">
      <formula>$C$4</formula>
    </cfRule>
  </conditionalFormatting>
  <conditionalFormatting sqref="BN20">
    <cfRule type="cellIs" dxfId="7005" priority="4686" operator="lessThan">
      <formula>$C$4</formula>
    </cfRule>
  </conditionalFormatting>
  <conditionalFormatting sqref="BN21">
    <cfRule type="cellIs" dxfId="7004" priority="4687" operator="lessThan">
      <formula>$C$4</formula>
    </cfRule>
  </conditionalFormatting>
  <conditionalFormatting sqref="BN21">
    <cfRule type="cellIs" dxfId="7003" priority="4688" operator="lessThan">
      <formula>$C$4</formula>
    </cfRule>
  </conditionalFormatting>
  <conditionalFormatting sqref="BN22">
    <cfRule type="cellIs" dxfId="7002" priority="4689" operator="lessThan">
      <formula>$C$4</formula>
    </cfRule>
  </conditionalFormatting>
  <conditionalFormatting sqref="BN22">
    <cfRule type="cellIs" dxfId="7001" priority="4690" operator="lessThan">
      <formula>$C$4</formula>
    </cfRule>
  </conditionalFormatting>
  <conditionalFormatting sqref="BN23">
    <cfRule type="cellIs" dxfId="7000" priority="4691" operator="lessThan">
      <formula>$C$4</formula>
    </cfRule>
  </conditionalFormatting>
  <conditionalFormatting sqref="BN23">
    <cfRule type="cellIs" dxfId="6999" priority="4692" operator="lessThan">
      <formula>$C$4</formula>
    </cfRule>
  </conditionalFormatting>
  <conditionalFormatting sqref="BN24">
    <cfRule type="cellIs" dxfId="6998" priority="4693" operator="lessThan">
      <formula>$C$4</formula>
    </cfRule>
  </conditionalFormatting>
  <conditionalFormatting sqref="BN24">
    <cfRule type="cellIs" dxfId="6997" priority="4694" operator="lessThan">
      <formula>$C$4</formula>
    </cfRule>
  </conditionalFormatting>
  <conditionalFormatting sqref="BN25">
    <cfRule type="cellIs" dxfId="6996" priority="4695" operator="lessThan">
      <formula>$C$4</formula>
    </cfRule>
  </conditionalFormatting>
  <conditionalFormatting sqref="BN25">
    <cfRule type="cellIs" dxfId="6995" priority="4696" operator="lessThan">
      <formula>$C$4</formula>
    </cfRule>
  </conditionalFormatting>
  <conditionalFormatting sqref="BN26">
    <cfRule type="cellIs" dxfId="6994" priority="4697" operator="lessThan">
      <formula>$C$4</formula>
    </cfRule>
  </conditionalFormatting>
  <conditionalFormatting sqref="BN26">
    <cfRule type="cellIs" dxfId="6993" priority="4698" operator="lessThan">
      <formula>$C$4</formula>
    </cfRule>
  </conditionalFormatting>
  <conditionalFormatting sqref="BN27">
    <cfRule type="cellIs" dxfId="6992" priority="4699" operator="lessThan">
      <formula>$C$4</formula>
    </cfRule>
  </conditionalFormatting>
  <conditionalFormatting sqref="BN27">
    <cfRule type="cellIs" dxfId="6991" priority="4700" operator="lessThan">
      <formula>$C$4</formula>
    </cfRule>
  </conditionalFormatting>
  <conditionalFormatting sqref="BN28">
    <cfRule type="cellIs" dxfId="6990" priority="4701" operator="lessThan">
      <formula>$C$4</formula>
    </cfRule>
  </conditionalFormatting>
  <conditionalFormatting sqref="BN28">
    <cfRule type="cellIs" dxfId="6989" priority="4702" operator="lessThan">
      <formula>$C$4</formula>
    </cfRule>
  </conditionalFormatting>
  <conditionalFormatting sqref="BN29">
    <cfRule type="cellIs" dxfId="6988" priority="4703" operator="lessThan">
      <formula>$C$4</formula>
    </cfRule>
  </conditionalFormatting>
  <conditionalFormatting sqref="BN29">
    <cfRule type="cellIs" dxfId="6987" priority="4704" operator="lessThan">
      <formula>$C$4</formula>
    </cfRule>
  </conditionalFormatting>
  <conditionalFormatting sqref="BN30">
    <cfRule type="cellIs" dxfId="6986" priority="4705" operator="lessThan">
      <formula>$C$4</formula>
    </cfRule>
  </conditionalFormatting>
  <conditionalFormatting sqref="BN30">
    <cfRule type="cellIs" dxfId="6985" priority="4706" operator="lessThan">
      <formula>$C$4</formula>
    </cfRule>
  </conditionalFormatting>
  <conditionalFormatting sqref="BN31">
    <cfRule type="cellIs" dxfId="6984" priority="4707" operator="lessThan">
      <formula>$C$4</formula>
    </cfRule>
  </conditionalFormatting>
  <conditionalFormatting sqref="BN31">
    <cfRule type="cellIs" dxfId="6983" priority="4708" operator="lessThan">
      <formula>$C$4</formula>
    </cfRule>
  </conditionalFormatting>
  <conditionalFormatting sqref="BN32">
    <cfRule type="cellIs" dxfId="6982" priority="4709" operator="lessThan">
      <formula>$C$4</formula>
    </cfRule>
  </conditionalFormatting>
  <conditionalFormatting sqref="BN32">
    <cfRule type="cellIs" dxfId="6981" priority="4710" operator="lessThan">
      <formula>$C$4</formula>
    </cfRule>
  </conditionalFormatting>
  <conditionalFormatting sqref="BN33">
    <cfRule type="cellIs" dxfId="6980" priority="4711" operator="lessThan">
      <formula>$C$4</formula>
    </cfRule>
  </conditionalFormatting>
  <conditionalFormatting sqref="BN33">
    <cfRule type="cellIs" dxfId="6979" priority="4712" operator="lessThan">
      <formula>$C$4</formula>
    </cfRule>
  </conditionalFormatting>
  <conditionalFormatting sqref="BN34">
    <cfRule type="cellIs" dxfId="6978" priority="4713" operator="lessThan">
      <formula>$C$4</formula>
    </cfRule>
  </conditionalFormatting>
  <conditionalFormatting sqref="BN34">
    <cfRule type="cellIs" dxfId="6977" priority="4714" operator="lessThan">
      <formula>$C$4</formula>
    </cfRule>
  </conditionalFormatting>
  <conditionalFormatting sqref="BN35">
    <cfRule type="cellIs" dxfId="6976" priority="4715" operator="lessThan">
      <formula>$C$4</formula>
    </cfRule>
  </conditionalFormatting>
  <conditionalFormatting sqref="BN35">
    <cfRule type="cellIs" dxfId="6975" priority="4716" operator="lessThan">
      <formula>$C$4</formula>
    </cfRule>
  </conditionalFormatting>
  <conditionalFormatting sqref="BN36">
    <cfRule type="cellIs" dxfId="6974" priority="4717" operator="lessThan">
      <formula>$C$4</formula>
    </cfRule>
  </conditionalFormatting>
  <conditionalFormatting sqref="BN36">
    <cfRule type="cellIs" dxfId="6973" priority="4718" operator="lessThan">
      <formula>$C$4</formula>
    </cfRule>
  </conditionalFormatting>
  <conditionalFormatting sqref="BN37">
    <cfRule type="cellIs" dxfId="6972" priority="4719" operator="lessThan">
      <formula>$C$4</formula>
    </cfRule>
  </conditionalFormatting>
  <conditionalFormatting sqref="BN37">
    <cfRule type="cellIs" dxfId="6971" priority="4720" operator="lessThan">
      <formula>$C$4</formula>
    </cfRule>
  </conditionalFormatting>
  <conditionalFormatting sqref="BN38">
    <cfRule type="cellIs" dxfId="6970" priority="4721" operator="lessThan">
      <formula>$C$4</formula>
    </cfRule>
  </conditionalFormatting>
  <conditionalFormatting sqref="BN38">
    <cfRule type="cellIs" dxfId="6969" priority="4722" operator="lessThan">
      <formula>$C$4</formula>
    </cfRule>
  </conditionalFormatting>
  <conditionalFormatting sqref="BN39">
    <cfRule type="cellIs" dxfId="6968" priority="4723" operator="lessThan">
      <formula>$C$4</formula>
    </cfRule>
  </conditionalFormatting>
  <conditionalFormatting sqref="BN39">
    <cfRule type="cellIs" dxfId="6967" priority="4724" operator="lessThan">
      <formula>$C$4</formula>
    </cfRule>
  </conditionalFormatting>
  <conditionalFormatting sqref="BN40">
    <cfRule type="cellIs" dxfId="6966" priority="4725" operator="lessThan">
      <formula>$C$4</formula>
    </cfRule>
  </conditionalFormatting>
  <conditionalFormatting sqref="BN40">
    <cfRule type="cellIs" dxfId="6965" priority="4726" operator="lessThan">
      <formula>$C$4</formula>
    </cfRule>
  </conditionalFormatting>
  <conditionalFormatting sqref="BN41">
    <cfRule type="cellIs" dxfId="6964" priority="4727" operator="lessThan">
      <formula>$C$4</formula>
    </cfRule>
  </conditionalFormatting>
  <conditionalFormatting sqref="BN41">
    <cfRule type="cellIs" dxfId="6963" priority="4728" operator="lessThan">
      <formula>$C$4</formula>
    </cfRule>
  </conditionalFormatting>
  <conditionalFormatting sqref="BN42">
    <cfRule type="cellIs" dxfId="6962" priority="4729" operator="lessThan">
      <formula>$C$4</formula>
    </cfRule>
  </conditionalFormatting>
  <conditionalFormatting sqref="BN42">
    <cfRule type="cellIs" dxfId="6961" priority="4730" operator="lessThan">
      <formula>$C$4</formula>
    </cfRule>
  </conditionalFormatting>
  <conditionalFormatting sqref="BN43">
    <cfRule type="cellIs" dxfId="6960" priority="4731" operator="lessThan">
      <formula>$C$4</formula>
    </cfRule>
  </conditionalFormatting>
  <conditionalFormatting sqref="BN43">
    <cfRule type="cellIs" dxfId="6959" priority="4732" operator="lessThan">
      <formula>$C$4</formula>
    </cfRule>
  </conditionalFormatting>
  <conditionalFormatting sqref="BN44">
    <cfRule type="cellIs" dxfId="6958" priority="4733" operator="lessThan">
      <formula>$C$4</formula>
    </cfRule>
  </conditionalFormatting>
  <conditionalFormatting sqref="BN44">
    <cfRule type="cellIs" dxfId="6957" priority="4734" operator="lessThan">
      <formula>$C$4</formula>
    </cfRule>
  </conditionalFormatting>
  <conditionalFormatting sqref="BN45">
    <cfRule type="cellIs" dxfId="6956" priority="4735" operator="lessThan">
      <formula>$C$4</formula>
    </cfRule>
  </conditionalFormatting>
  <conditionalFormatting sqref="BN45">
    <cfRule type="cellIs" dxfId="6955" priority="4736" operator="lessThan">
      <formula>$C$4</formula>
    </cfRule>
  </conditionalFormatting>
  <conditionalFormatting sqref="BN46">
    <cfRule type="cellIs" dxfId="6954" priority="4737" operator="lessThan">
      <formula>$C$4</formula>
    </cfRule>
  </conditionalFormatting>
  <conditionalFormatting sqref="BN46">
    <cfRule type="cellIs" dxfId="6953" priority="4738" operator="lessThan">
      <formula>$C$4</formula>
    </cfRule>
  </conditionalFormatting>
  <conditionalFormatting sqref="BN47">
    <cfRule type="cellIs" dxfId="6952" priority="4739" operator="lessThan">
      <formula>$C$4</formula>
    </cfRule>
  </conditionalFormatting>
  <conditionalFormatting sqref="BN47">
    <cfRule type="cellIs" dxfId="6951" priority="4740" operator="lessThan">
      <formula>$C$4</formula>
    </cfRule>
  </conditionalFormatting>
  <conditionalFormatting sqref="BN48">
    <cfRule type="cellIs" dxfId="6950" priority="4741" operator="lessThan">
      <formula>$C$4</formula>
    </cfRule>
  </conditionalFormatting>
  <conditionalFormatting sqref="BN48">
    <cfRule type="cellIs" dxfId="6949" priority="4742" operator="lessThan">
      <formula>$C$4</formula>
    </cfRule>
  </conditionalFormatting>
  <conditionalFormatting sqref="BN49">
    <cfRule type="cellIs" dxfId="6948" priority="4743" operator="lessThan">
      <formula>$C$4</formula>
    </cfRule>
  </conditionalFormatting>
  <conditionalFormatting sqref="BN49">
    <cfRule type="cellIs" dxfId="6947" priority="4744" operator="lessThan">
      <formula>$C$4</formula>
    </cfRule>
  </conditionalFormatting>
  <conditionalFormatting sqref="BN50">
    <cfRule type="cellIs" dxfId="6946" priority="4745" operator="lessThan">
      <formula>$C$4</formula>
    </cfRule>
  </conditionalFormatting>
  <conditionalFormatting sqref="BN50">
    <cfRule type="cellIs" dxfId="6945" priority="4746" operator="lessThan">
      <formula>$C$4</formula>
    </cfRule>
  </conditionalFormatting>
  <conditionalFormatting sqref="BN51">
    <cfRule type="cellIs" dxfId="6944" priority="4747" operator="lessThan">
      <formula>$C$4</formula>
    </cfRule>
  </conditionalFormatting>
  <conditionalFormatting sqref="BN51">
    <cfRule type="cellIs" dxfId="6943" priority="4748" operator="lessThan">
      <formula>$C$4</formula>
    </cfRule>
  </conditionalFormatting>
  <conditionalFormatting sqref="BN52">
    <cfRule type="cellIs" dxfId="6942" priority="4749" operator="lessThan">
      <formula>$C$4</formula>
    </cfRule>
  </conditionalFormatting>
  <conditionalFormatting sqref="BN52">
    <cfRule type="cellIs" dxfId="6941" priority="4750" operator="lessThan">
      <formula>$C$4</formula>
    </cfRule>
  </conditionalFormatting>
  <conditionalFormatting sqref="BN53">
    <cfRule type="cellIs" dxfId="6940" priority="4751" operator="lessThan">
      <formula>$C$4</formula>
    </cfRule>
  </conditionalFormatting>
  <conditionalFormatting sqref="BN53">
    <cfRule type="cellIs" dxfId="6939" priority="4752" operator="lessThan">
      <formula>$C$4</formula>
    </cfRule>
  </conditionalFormatting>
  <conditionalFormatting sqref="BN54">
    <cfRule type="cellIs" dxfId="6938" priority="4753" operator="lessThan">
      <formula>$C$4</formula>
    </cfRule>
  </conditionalFormatting>
  <conditionalFormatting sqref="BN54">
    <cfRule type="cellIs" dxfId="6937" priority="4754" operator="lessThan">
      <formula>$C$4</formula>
    </cfRule>
  </conditionalFormatting>
  <conditionalFormatting sqref="BN55">
    <cfRule type="cellIs" dxfId="6936" priority="4755" operator="lessThan">
      <formula>$C$4</formula>
    </cfRule>
  </conditionalFormatting>
  <conditionalFormatting sqref="BN55">
    <cfRule type="cellIs" dxfId="6935" priority="4756" operator="lessThan">
      <formula>$C$4</formula>
    </cfRule>
  </conditionalFormatting>
  <conditionalFormatting sqref="BN56">
    <cfRule type="cellIs" dxfId="6934" priority="4757" operator="lessThan">
      <formula>$C$4</formula>
    </cfRule>
  </conditionalFormatting>
  <conditionalFormatting sqref="BN56">
    <cfRule type="cellIs" dxfId="6933" priority="4758" operator="lessThan">
      <formula>$C$4</formula>
    </cfRule>
  </conditionalFormatting>
  <conditionalFormatting sqref="BN57">
    <cfRule type="cellIs" dxfId="6932" priority="4759" operator="lessThan">
      <formula>$C$4</formula>
    </cfRule>
  </conditionalFormatting>
  <conditionalFormatting sqref="BN57">
    <cfRule type="cellIs" dxfId="6931" priority="4760" operator="lessThan">
      <formula>$C$4</formula>
    </cfRule>
  </conditionalFormatting>
  <conditionalFormatting sqref="BN58">
    <cfRule type="cellIs" dxfId="6930" priority="4761" operator="lessThan">
      <formula>$C$4</formula>
    </cfRule>
  </conditionalFormatting>
  <conditionalFormatting sqref="BN58">
    <cfRule type="cellIs" dxfId="6929" priority="4762" operator="lessThan">
      <formula>$C$4</formula>
    </cfRule>
  </conditionalFormatting>
  <conditionalFormatting sqref="BN59">
    <cfRule type="cellIs" dxfId="6928" priority="4763" operator="lessThan">
      <formula>$C$4</formula>
    </cfRule>
  </conditionalFormatting>
  <conditionalFormatting sqref="BN59">
    <cfRule type="cellIs" dxfId="6927" priority="4764" operator="lessThan">
      <formula>$C$4</formula>
    </cfRule>
  </conditionalFormatting>
  <conditionalFormatting sqref="BN60">
    <cfRule type="cellIs" dxfId="6926" priority="4765" operator="lessThan">
      <formula>$C$4</formula>
    </cfRule>
  </conditionalFormatting>
  <conditionalFormatting sqref="BN60">
    <cfRule type="cellIs" dxfId="6925" priority="4766" operator="lessThan">
      <formula>$C$4</formula>
    </cfRule>
  </conditionalFormatting>
  <conditionalFormatting sqref="BO11">
    <cfRule type="cellIs" dxfId="6924" priority="4767" operator="lessThan">
      <formula>$C$4</formula>
    </cfRule>
  </conditionalFormatting>
  <conditionalFormatting sqref="BO11">
    <cfRule type="cellIs" dxfId="6923" priority="4768" operator="lessThan">
      <formula>$C$4</formula>
    </cfRule>
  </conditionalFormatting>
  <conditionalFormatting sqref="BO12">
    <cfRule type="cellIs" dxfId="6922" priority="4769" operator="lessThan">
      <formula>$C$4</formula>
    </cfRule>
  </conditionalFormatting>
  <conditionalFormatting sqref="BO12">
    <cfRule type="cellIs" dxfId="6921" priority="4770" operator="lessThan">
      <formula>$C$4</formula>
    </cfRule>
  </conditionalFormatting>
  <conditionalFormatting sqref="BO13">
    <cfRule type="cellIs" dxfId="6920" priority="4771" operator="lessThan">
      <formula>$C$4</formula>
    </cfRule>
  </conditionalFormatting>
  <conditionalFormatting sqref="BO13">
    <cfRule type="cellIs" dxfId="6919" priority="4772" operator="lessThan">
      <formula>$C$4</formula>
    </cfRule>
  </conditionalFormatting>
  <conditionalFormatting sqref="BO14">
    <cfRule type="cellIs" dxfId="6918" priority="4773" operator="lessThan">
      <formula>$C$4</formula>
    </cfRule>
  </conditionalFormatting>
  <conditionalFormatting sqref="BO14">
    <cfRule type="cellIs" dxfId="6917" priority="4774" operator="lessThan">
      <formula>$C$4</formula>
    </cfRule>
  </conditionalFormatting>
  <conditionalFormatting sqref="BO15">
    <cfRule type="cellIs" dxfId="6916" priority="4775" operator="lessThan">
      <formula>$C$4</formula>
    </cfRule>
  </conditionalFormatting>
  <conditionalFormatting sqref="BO15">
    <cfRule type="cellIs" dxfId="6915" priority="4776" operator="lessThan">
      <formula>$C$4</formula>
    </cfRule>
  </conditionalFormatting>
  <conditionalFormatting sqref="BO16">
    <cfRule type="cellIs" dxfId="6914" priority="4777" operator="lessThan">
      <formula>$C$4</formula>
    </cfRule>
  </conditionalFormatting>
  <conditionalFormatting sqref="BO16">
    <cfRule type="cellIs" dxfId="6913" priority="4778" operator="lessThan">
      <formula>$C$4</formula>
    </cfRule>
  </conditionalFormatting>
  <conditionalFormatting sqref="BO17">
    <cfRule type="cellIs" dxfId="6912" priority="4779" operator="lessThan">
      <formula>$C$4</formula>
    </cfRule>
  </conditionalFormatting>
  <conditionalFormatting sqref="BO17">
    <cfRule type="cellIs" dxfId="6911" priority="4780" operator="lessThan">
      <formula>$C$4</formula>
    </cfRule>
  </conditionalFormatting>
  <conditionalFormatting sqref="BO18">
    <cfRule type="cellIs" dxfId="6910" priority="4781" operator="lessThan">
      <formula>$C$4</formula>
    </cfRule>
  </conditionalFormatting>
  <conditionalFormatting sqref="BO18">
    <cfRule type="cellIs" dxfId="6909" priority="4782" operator="lessThan">
      <formula>$C$4</formula>
    </cfRule>
  </conditionalFormatting>
  <conditionalFormatting sqref="BO19">
    <cfRule type="cellIs" dxfId="6908" priority="4783" operator="lessThan">
      <formula>$C$4</formula>
    </cfRule>
  </conditionalFormatting>
  <conditionalFormatting sqref="BO19">
    <cfRule type="cellIs" dxfId="6907" priority="4784" operator="lessThan">
      <formula>$C$4</formula>
    </cfRule>
  </conditionalFormatting>
  <conditionalFormatting sqref="BO20">
    <cfRule type="cellIs" dxfId="6906" priority="4785" operator="lessThan">
      <formula>$C$4</formula>
    </cfRule>
  </conditionalFormatting>
  <conditionalFormatting sqref="BO20">
    <cfRule type="cellIs" dxfId="6905" priority="4786" operator="lessThan">
      <formula>$C$4</formula>
    </cfRule>
  </conditionalFormatting>
  <conditionalFormatting sqref="BO21">
    <cfRule type="cellIs" dxfId="6904" priority="4787" operator="lessThan">
      <formula>$C$4</formula>
    </cfRule>
  </conditionalFormatting>
  <conditionalFormatting sqref="BO21">
    <cfRule type="cellIs" dxfId="6903" priority="4788" operator="lessThan">
      <formula>$C$4</formula>
    </cfRule>
  </conditionalFormatting>
  <conditionalFormatting sqref="BO22">
    <cfRule type="cellIs" dxfId="6902" priority="4789" operator="lessThan">
      <formula>$C$4</formula>
    </cfRule>
  </conditionalFormatting>
  <conditionalFormatting sqref="BO22">
    <cfRule type="cellIs" dxfId="6901" priority="4790" operator="lessThan">
      <formula>$C$4</formula>
    </cfRule>
  </conditionalFormatting>
  <conditionalFormatting sqref="BO23">
    <cfRule type="cellIs" dxfId="6900" priority="4791" operator="lessThan">
      <formula>$C$4</formula>
    </cfRule>
  </conditionalFormatting>
  <conditionalFormatting sqref="BO23">
    <cfRule type="cellIs" dxfId="6899" priority="4792" operator="lessThan">
      <formula>$C$4</formula>
    </cfRule>
  </conditionalFormatting>
  <conditionalFormatting sqref="BO24">
    <cfRule type="cellIs" dxfId="6898" priority="4793" operator="lessThan">
      <formula>$C$4</formula>
    </cfRule>
  </conditionalFormatting>
  <conditionalFormatting sqref="BO24">
    <cfRule type="cellIs" dxfId="6897" priority="4794" operator="lessThan">
      <formula>$C$4</formula>
    </cfRule>
  </conditionalFormatting>
  <conditionalFormatting sqref="BO25">
    <cfRule type="cellIs" dxfId="6896" priority="4795" operator="lessThan">
      <formula>$C$4</formula>
    </cfRule>
  </conditionalFormatting>
  <conditionalFormatting sqref="BO25">
    <cfRule type="cellIs" dxfId="6895" priority="4796" operator="lessThan">
      <formula>$C$4</formula>
    </cfRule>
  </conditionalFormatting>
  <conditionalFormatting sqref="BO26">
    <cfRule type="cellIs" dxfId="6894" priority="4797" operator="lessThan">
      <formula>$C$4</formula>
    </cfRule>
  </conditionalFormatting>
  <conditionalFormatting sqref="BO26">
    <cfRule type="cellIs" dxfId="6893" priority="4798" operator="lessThan">
      <formula>$C$4</formula>
    </cfRule>
  </conditionalFormatting>
  <conditionalFormatting sqref="BO27">
    <cfRule type="cellIs" dxfId="6892" priority="4799" operator="lessThan">
      <formula>$C$4</formula>
    </cfRule>
  </conditionalFormatting>
  <conditionalFormatting sqref="BO27">
    <cfRule type="cellIs" dxfId="6891" priority="4800" operator="lessThan">
      <formula>$C$4</formula>
    </cfRule>
  </conditionalFormatting>
  <conditionalFormatting sqref="BO28">
    <cfRule type="cellIs" dxfId="6890" priority="4801" operator="lessThan">
      <formula>$C$4</formula>
    </cfRule>
  </conditionalFormatting>
  <conditionalFormatting sqref="BO28">
    <cfRule type="cellIs" dxfId="6889" priority="4802" operator="lessThan">
      <formula>$C$4</formula>
    </cfRule>
  </conditionalFormatting>
  <conditionalFormatting sqref="BO29">
    <cfRule type="cellIs" dxfId="6888" priority="4803" operator="lessThan">
      <formula>$C$4</formula>
    </cfRule>
  </conditionalFormatting>
  <conditionalFormatting sqref="BO29">
    <cfRule type="cellIs" dxfId="6887" priority="4804" operator="lessThan">
      <formula>$C$4</formula>
    </cfRule>
  </conditionalFormatting>
  <conditionalFormatting sqref="BO30">
    <cfRule type="cellIs" dxfId="6886" priority="4805" operator="lessThan">
      <formula>$C$4</formula>
    </cfRule>
  </conditionalFormatting>
  <conditionalFormatting sqref="BO30">
    <cfRule type="cellIs" dxfId="6885" priority="4806" operator="lessThan">
      <formula>$C$4</formula>
    </cfRule>
  </conditionalFormatting>
  <conditionalFormatting sqref="BO31">
    <cfRule type="cellIs" dxfId="6884" priority="4807" operator="lessThan">
      <formula>$C$4</formula>
    </cfRule>
  </conditionalFormatting>
  <conditionalFormatting sqref="BO31">
    <cfRule type="cellIs" dxfId="6883" priority="4808" operator="lessThan">
      <formula>$C$4</formula>
    </cfRule>
  </conditionalFormatting>
  <conditionalFormatting sqref="BO32">
    <cfRule type="cellIs" dxfId="6882" priority="4809" operator="lessThan">
      <formula>$C$4</formula>
    </cfRule>
  </conditionalFormatting>
  <conditionalFormatting sqref="BO32">
    <cfRule type="cellIs" dxfId="6881" priority="4810" operator="lessThan">
      <formula>$C$4</formula>
    </cfRule>
  </conditionalFormatting>
  <conditionalFormatting sqref="BO33">
    <cfRule type="cellIs" dxfId="6880" priority="4811" operator="lessThan">
      <formula>$C$4</formula>
    </cfRule>
  </conditionalFormatting>
  <conditionalFormatting sqref="BO33">
    <cfRule type="cellIs" dxfId="6879" priority="4812" operator="lessThan">
      <formula>$C$4</formula>
    </cfRule>
  </conditionalFormatting>
  <conditionalFormatting sqref="BO34">
    <cfRule type="cellIs" dxfId="6878" priority="4813" operator="lessThan">
      <formula>$C$4</formula>
    </cfRule>
  </conditionalFormatting>
  <conditionalFormatting sqref="BO34">
    <cfRule type="cellIs" dxfId="6877" priority="4814" operator="lessThan">
      <formula>$C$4</formula>
    </cfRule>
  </conditionalFormatting>
  <conditionalFormatting sqref="BO35">
    <cfRule type="cellIs" dxfId="6876" priority="4815" operator="lessThan">
      <formula>$C$4</formula>
    </cfRule>
  </conditionalFormatting>
  <conditionalFormatting sqref="BO35">
    <cfRule type="cellIs" dxfId="6875" priority="4816" operator="lessThan">
      <formula>$C$4</formula>
    </cfRule>
  </conditionalFormatting>
  <conditionalFormatting sqref="BO36">
    <cfRule type="cellIs" dxfId="6874" priority="4817" operator="lessThan">
      <formula>$C$4</formula>
    </cfRule>
  </conditionalFormatting>
  <conditionalFormatting sqref="BO36">
    <cfRule type="cellIs" dxfId="6873" priority="4818" operator="lessThan">
      <formula>$C$4</formula>
    </cfRule>
  </conditionalFormatting>
  <conditionalFormatting sqref="BO37">
    <cfRule type="cellIs" dxfId="6872" priority="4819" operator="lessThan">
      <formula>$C$4</formula>
    </cfRule>
  </conditionalFormatting>
  <conditionalFormatting sqref="BO37">
    <cfRule type="cellIs" dxfId="6871" priority="4820" operator="lessThan">
      <formula>$C$4</formula>
    </cfRule>
  </conditionalFormatting>
  <conditionalFormatting sqref="BO38">
    <cfRule type="cellIs" dxfId="6870" priority="4821" operator="lessThan">
      <formula>$C$4</formula>
    </cfRule>
  </conditionalFormatting>
  <conditionalFormatting sqref="BO38">
    <cfRule type="cellIs" dxfId="6869" priority="4822" operator="lessThan">
      <formula>$C$4</formula>
    </cfRule>
  </conditionalFormatting>
  <conditionalFormatting sqref="BO39">
    <cfRule type="cellIs" dxfId="6868" priority="4823" operator="lessThan">
      <formula>$C$4</formula>
    </cfRule>
  </conditionalFormatting>
  <conditionalFormatting sqref="BO39">
    <cfRule type="cellIs" dxfId="6867" priority="4824" operator="lessThan">
      <formula>$C$4</formula>
    </cfRule>
  </conditionalFormatting>
  <conditionalFormatting sqref="BO40">
    <cfRule type="cellIs" dxfId="6866" priority="4825" operator="lessThan">
      <formula>$C$4</formula>
    </cfRule>
  </conditionalFormatting>
  <conditionalFormatting sqref="BO40">
    <cfRule type="cellIs" dxfId="6865" priority="4826" operator="lessThan">
      <formula>$C$4</formula>
    </cfRule>
  </conditionalFormatting>
  <conditionalFormatting sqref="BO41">
    <cfRule type="cellIs" dxfId="6864" priority="4827" operator="lessThan">
      <formula>$C$4</formula>
    </cfRule>
  </conditionalFormatting>
  <conditionalFormatting sqref="BO41">
    <cfRule type="cellIs" dxfId="6863" priority="4828" operator="lessThan">
      <formula>$C$4</formula>
    </cfRule>
  </conditionalFormatting>
  <conditionalFormatting sqref="BO42">
    <cfRule type="cellIs" dxfId="6862" priority="4829" operator="lessThan">
      <formula>$C$4</formula>
    </cfRule>
  </conditionalFormatting>
  <conditionalFormatting sqref="BO42">
    <cfRule type="cellIs" dxfId="6861" priority="4830" operator="lessThan">
      <formula>$C$4</formula>
    </cfRule>
  </conditionalFormatting>
  <conditionalFormatting sqref="BO43">
    <cfRule type="cellIs" dxfId="6860" priority="4831" operator="lessThan">
      <formula>$C$4</formula>
    </cfRule>
  </conditionalFormatting>
  <conditionalFormatting sqref="BO43">
    <cfRule type="cellIs" dxfId="6859" priority="4832" operator="lessThan">
      <formula>$C$4</formula>
    </cfRule>
  </conditionalFormatting>
  <conditionalFormatting sqref="BO44">
    <cfRule type="cellIs" dxfId="6858" priority="4833" operator="lessThan">
      <formula>$C$4</formula>
    </cfRule>
  </conditionalFormatting>
  <conditionalFormatting sqref="BO44">
    <cfRule type="cellIs" dxfId="6857" priority="4834" operator="lessThan">
      <formula>$C$4</formula>
    </cfRule>
  </conditionalFormatting>
  <conditionalFormatting sqref="BO45">
    <cfRule type="cellIs" dxfId="6856" priority="4835" operator="lessThan">
      <formula>$C$4</formula>
    </cfRule>
  </conditionalFormatting>
  <conditionalFormatting sqref="BO45">
    <cfRule type="cellIs" dxfId="6855" priority="4836" operator="lessThan">
      <formula>$C$4</formula>
    </cfRule>
  </conditionalFormatting>
  <conditionalFormatting sqref="BO46">
    <cfRule type="cellIs" dxfId="6854" priority="4837" operator="lessThan">
      <formula>$C$4</formula>
    </cfRule>
  </conditionalFormatting>
  <conditionalFormatting sqref="BO46">
    <cfRule type="cellIs" dxfId="6853" priority="4838" operator="lessThan">
      <formula>$C$4</formula>
    </cfRule>
  </conditionalFormatting>
  <conditionalFormatting sqref="BO47">
    <cfRule type="cellIs" dxfId="6852" priority="4839" operator="lessThan">
      <formula>$C$4</formula>
    </cfRule>
  </conditionalFormatting>
  <conditionalFormatting sqref="BO47">
    <cfRule type="cellIs" dxfId="6851" priority="4840" operator="lessThan">
      <formula>$C$4</formula>
    </cfRule>
  </conditionalFormatting>
  <conditionalFormatting sqref="BO48">
    <cfRule type="cellIs" dxfId="6850" priority="4841" operator="lessThan">
      <formula>$C$4</formula>
    </cfRule>
  </conditionalFormatting>
  <conditionalFormatting sqref="BO48">
    <cfRule type="cellIs" dxfId="6849" priority="4842" operator="lessThan">
      <formula>$C$4</formula>
    </cfRule>
  </conditionalFormatting>
  <conditionalFormatting sqref="BO49">
    <cfRule type="cellIs" dxfId="6848" priority="4843" operator="lessThan">
      <formula>$C$4</formula>
    </cfRule>
  </conditionalFormatting>
  <conditionalFormatting sqref="BO49">
    <cfRule type="cellIs" dxfId="6847" priority="4844" operator="lessThan">
      <formula>$C$4</formula>
    </cfRule>
  </conditionalFormatting>
  <conditionalFormatting sqref="BO50">
    <cfRule type="cellIs" dxfId="6846" priority="4845" operator="lessThan">
      <formula>$C$4</formula>
    </cfRule>
  </conditionalFormatting>
  <conditionalFormatting sqref="BO50">
    <cfRule type="cellIs" dxfId="6845" priority="4846" operator="lessThan">
      <formula>$C$4</formula>
    </cfRule>
  </conditionalFormatting>
  <conditionalFormatting sqref="BO51">
    <cfRule type="cellIs" dxfId="6844" priority="4847" operator="lessThan">
      <formula>$C$4</formula>
    </cfRule>
  </conditionalFormatting>
  <conditionalFormatting sqref="BO51">
    <cfRule type="cellIs" dxfId="6843" priority="4848" operator="lessThan">
      <formula>$C$4</formula>
    </cfRule>
  </conditionalFormatting>
  <conditionalFormatting sqref="BO52">
    <cfRule type="cellIs" dxfId="6842" priority="4849" operator="lessThan">
      <formula>$C$4</formula>
    </cfRule>
  </conditionalFormatting>
  <conditionalFormatting sqref="BO52">
    <cfRule type="cellIs" dxfId="6841" priority="4850" operator="lessThan">
      <formula>$C$4</formula>
    </cfRule>
  </conditionalFormatting>
  <conditionalFormatting sqref="BO53">
    <cfRule type="cellIs" dxfId="6840" priority="4851" operator="lessThan">
      <formula>$C$4</formula>
    </cfRule>
  </conditionalFormatting>
  <conditionalFormatting sqref="BO53">
    <cfRule type="cellIs" dxfId="6839" priority="4852" operator="lessThan">
      <formula>$C$4</formula>
    </cfRule>
  </conditionalFormatting>
  <conditionalFormatting sqref="BO54">
    <cfRule type="cellIs" dxfId="6838" priority="4853" operator="lessThan">
      <formula>$C$4</formula>
    </cfRule>
  </conditionalFormatting>
  <conditionalFormatting sqref="BO54">
    <cfRule type="cellIs" dxfId="6837" priority="4854" operator="lessThan">
      <formula>$C$4</formula>
    </cfRule>
  </conditionalFormatting>
  <conditionalFormatting sqref="BO55">
    <cfRule type="cellIs" dxfId="6836" priority="4855" operator="lessThan">
      <formula>$C$4</formula>
    </cfRule>
  </conditionalFormatting>
  <conditionalFormatting sqref="BO55">
    <cfRule type="cellIs" dxfId="6835" priority="4856" operator="lessThan">
      <formula>$C$4</formula>
    </cfRule>
  </conditionalFormatting>
  <conditionalFormatting sqref="BO56">
    <cfRule type="cellIs" dxfId="6834" priority="4857" operator="lessThan">
      <formula>$C$4</formula>
    </cfRule>
  </conditionalFormatting>
  <conditionalFormatting sqref="BO56">
    <cfRule type="cellIs" dxfId="6833" priority="4858" operator="lessThan">
      <formula>$C$4</formula>
    </cfRule>
  </conditionalFormatting>
  <conditionalFormatting sqref="BO57">
    <cfRule type="cellIs" dxfId="6832" priority="4859" operator="lessThan">
      <formula>$C$4</formula>
    </cfRule>
  </conditionalFormatting>
  <conditionalFormatting sqref="BO57">
    <cfRule type="cellIs" dxfId="6831" priority="4860" operator="lessThan">
      <formula>$C$4</formula>
    </cfRule>
  </conditionalFormatting>
  <conditionalFormatting sqref="BO58">
    <cfRule type="cellIs" dxfId="6830" priority="4861" operator="lessThan">
      <formula>$C$4</formula>
    </cfRule>
  </conditionalFormatting>
  <conditionalFormatting sqref="BO58">
    <cfRule type="cellIs" dxfId="6829" priority="4862" operator="lessThan">
      <formula>$C$4</formula>
    </cfRule>
  </conditionalFormatting>
  <conditionalFormatting sqref="BO59">
    <cfRule type="cellIs" dxfId="6828" priority="4863" operator="lessThan">
      <formula>$C$4</formula>
    </cfRule>
  </conditionalFormatting>
  <conditionalFormatting sqref="BO59">
    <cfRule type="cellIs" dxfId="6827" priority="4864" operator="lessThan">
      <formula>$C$4</formula>
    </cfRule>
  </conditionalFormatting>
  <conditionalFormatting sqref="BO60">
    <cfRule type="cellIs" dxfId="6826" priority="4865" operator="lessThan">
      <formula>$C$4</formula>
    </cfRule>
  </conditionalFormatting>
  <conditionalFormatting sqref="BO60">
    <cfRule type="cellIs" dxfId="6825" priority="4866" operator="lessThan">
      <formula>$C$4</formula>
    </cfRule>
  </conditionalFormatting>
  <conditionalFormatting sqref="BP11">
    <cfRule type="cellIs" dxfId="6824" priority="4867" operator="lessThan">
      <formula>$C$4</formula>
    </cfRule>
  </conditionalFormatting>
  <conditionalFormatting sqref="BP11">
    <cfRule type="cellIs" dxfId="6823" priority="4868" operator="lessThan">
      <formula>$C$4</formula>
    </cfRule>
  </conditionalFormatting>
  <conditionalFormatting sqref="BP12">
    <cfRule type="cellIs" dxfId="6822" priority="4869" operator="lessThan">
      <formula>$C$4</formula>
    </cfRule>
  </conditionalFormatting>
  <conditionalFormatting sqref="BP12">
    <cfRule type="cellIs" dxfId="6821" priority="4870" operator="lessThan">
      <formula>$C$4</formula>
    </cfRule>
  </conditionalFormatting>
  <conditionalFormatting sqref="BP13">
    <cfRule type="cellIs" dxfId="6820" priority="4871" operator="lessThan">
      <formula>$C$4</formula>
    </cfRule>
  </conditionalFormatting>
  <conditionalFormatting sqref="BP13">
    <cfRule type="cellIs" dxfId="6819" priority="4872" operator="lessThan">
      <formula>$C$4</formula>
    </cfRule>
  </conditionalFormatting>
  <conditionalFormatting sqref="BP14">
    <cfRule type="cellIs" dxfId="6818" priority="4873" operator="lessThan">
      <formula>$C$4</formula>
    </cfRule>
  </conditionalFormatting>
  <conditionalFormatting sqref="BP14">
    <cfRule type="cellIs" dxfId="6817" priority="4874" operator="lessThan">
      <formula>$C$4</formula>
    </cfRule>
  </conditionalFormatting>
  <conditionalFormatting sqref="BP15">
    <cfRule type="cellIs" dxfId="6816" priority="4875" operator="lessThan">
      <formula>$C$4</formula>
    </cfRule>
  </conditionalFormatting>
  <conditionalFormatting sqref="BP15">
    <cfRule type="cellIs" dxfId="6815" priority="4876" operator="lessThan">
      <formula>$C$4</formula>
    </cfRule>
  </conditionalFormatting>
  <conditionalFormatting sqref="BP16">
    <cfRule type="cellIs" dxfId="6814" priority="4877" operator="lessThan">
      <formula>$C$4</formula>
    </cfRule>
  </conditionalFormatting>
  <conditionalFormatting sqref="BP16">
    <cfRule type="cellIs" dxfId="6813" priority="4878" operator="lessThan">
      <formula>$C$4</formula>
    </cfRule>
  </conditionalFormatting>
  <conditionalFormatting sqref="BP17">
    <cfRule type="cellIs" dxfId="6812" priority="4879" operator="lessThan">
      <formula>$C$4</formula>
    </cfRule>
  </conditionalFormatting>
  <conditionalFormatting sqref="BP17">
    <cfRule type="cellIs" dxfId="6811" priority="4880" operator="lessThan">
      <formula>$C$4</formula>
    </cfRule>
  </conditionalFormatting>
  <conditionalFormatting sqref="BP18">
    <cfRule type="cellIs" dxfId="6810" priority="4881" operator="lessThan">
      <formula>$C$4</formula>
    </cfRule>
  </conditionalFormatting>
  <conditionalFormatting sqref="BP18">
    <cfRule type="cellIs" dxfId="6809" priority="4882" operator="lessThan">
      <formula>$C$4</formula>
    </cfRule>
  </conditionalFormatting>
  <conditionalFormatting sqref="BP19">
    <cfRule type="cellIs" dxfId="6808" priority="4883" operator="lessThan">
      <formula>$C$4</formula>
    </cfRule>
  </conditionalFormatting>
  <conditionalFormatting sqref="BP19">
    <cfRule type="cellIs" dxfId="6807" priority="4884" operator="lessThan">
      <formula>$C$4</formula>
    </cfRule>
  </conditionalFormatting>
  <conditionalFormatting sqref="BP20">
    <cfRule type="cellIs" dxfId="6806" priority="4885" operator="lessThan">
      <formula>$C$4</formula>
    </cfRule>
  </conditionalFormatting>
  <conditionalFormatting sqref="BP20">
    <cfRule type="cellIs" dxfId="6805" priority="4886" operator="lessThan">
      <formula>$C$4</formula>
    </cfRule>
  </conditionalFormatting>
  <conditionalFormatting sqref="BP21">
    <cfRule type="cellIs" dxfId="6804" priority="4887" operator="lessThan">
      <formula>$C$4</formula>
    </cfRule>
  </conditionalFormatting>
  <conditionalFormatting sqref="BP21">
    <cfRule type="cellIs" dxfId="6803" priority="4888" operator="lessThan">
      <formula>$C$4</formula>
    </cfRule>
  </conditionalFormatting>
  <conditionalFormatting sqref="BP22">
    <cfRule type="cellIs" dxfId="6802" priority="4889" operator="lessThan">
      <formula>$C$4</formula>
    </cfRule>
  </conditionalFormatting>
  <conditionalFormatting sqref="BP22">
    <cfRule type="cellIs" dxfId="6801" priority="4890" operator="lessThan">
      <formula>$C$4</formula>
    </cfRule>
  </conditionalFormatting>
  <conditionalFormatting sqref="BP23">
    <cfRule type="cellIs" dxfId="6800" priority="4891" operator="lessThan">
      <formula>$C$4</formula>
    </cfRule>
  </conditionalFormatting>
  <conditionalFormatting sqref="BP23">
    <cfRule type="cellIs" dxfId="6799" priority="4892" operator="lessThan">
      <formula>$C$4</formula>
    </cfRule>
  </conditionalFormatting>
  <conditionalFormatting sqref="BP24">
    <cfRule type="cellIs" dxfId="6798" priority="4893" operator="lessThan">
      <formula>$C$4</formula>
    </cfRule>
  </conditionalFormatting>
  <conditionalFormatting sqref="BP24">
    <cfRule type="cellIs" dxfId="6797" priority="4894" operator="lessThan">
      <formula>$C$4</formula>
    </cfRule>
  </conditionalFormatting>
  <conditionalFormatting sqref="BP25">
    <cfRule type="cellIs" dxfId="6796" priority="4895" operator="lessThan">
      <formula>$C$4</formula>
    </cfRule>
  </conditionalFormatting>
  <conditionalFormatting sqref="BP25">
    <cfRule type="cellIs" dxfId="6795" priority="4896" operator="lessThan">
      <formula>$C$4</formula>
    </cfRule>
  </conditionalFormatting>
  <conditionalFormatting sqref="BP26">
    <cfRule type="cellIs" dxfId="6794" priority="4897" operator="lessThan">
      <formula>$C$4</formula>
    </cfRule>
  </conditionalFormatting>
  <conditionalFormatting sqref="BP26">
    <cfRule type="cellIs" dxfId="6793" priority="4898" operator="lessThan">
      <formula>$C$4</formula>
    </cfRule>
  </conditionalFormatting>
  <conditionalFormatting sqref="BP27">
    <cfRule type="cellIs" dxfId="6792" priority="4899" operator="lessThan">
      <formula>$C$4</formula>
    </cfRule>
  </conditionalFormatting>
  <conditionalFormatting sqref="BP27">
    <cfRule type="cellIs" dxfId="6791" priority="4900" operator="lessThan">
      <formula>$C$4</formula>
    </cfRule>
  </conditionalFormatting>
  <conditionalFormatting sqref="BP28">
    <cfRule type="cellIs" dxfId="6790" priority="4901" operator="lessThan">
      <formula>$C$4</formula>
    </cfRule>
  </conditionalFormatting>
  <conditionalFormatting sqref="BP28">
    <cfRule type="cellIs" dxfId="6789" priority="4902" operator="lessThan">
      <formula>$C$4</formula>
    </cfRule>
  </conditionalFormatting>
  <conditionalFormatting sqref="BP29">
    <cfRule type="cellIs" dxfId="6788" priority="4903" operator="lessThan">
      <formula>$C$4</formula>
    </cfRule>
  </conditionalFormatting>
  <conditionalFormatting sqref="BP29">
    <cfRule type="cellIs" dxfId="6787" priority="4904" operator="lessThan">
      <formula>$C$4</formula>
    </cfRule>
  </conditionalFormatting>
  <conditionalFormatting sqref="BP30">
    <cfRule type="cellIs" dxfId="6786" priority="4905" operator="lessThan">
      <formula>$C$4</formula>
    </cfRule>
  </conditionalFormatting>
  <conditionalFormatting sqref="BP30">
    <cfRule type="cellIs" dxfId="6785" priority="4906" operator="lessThan">
      <formula>$C$4</formula>
    </cfRule>
  </conditionalFormatting>
  <conditionalFormatting sqref="BP31">
    <cfRule type="cellIs" dxfId="6784" priority="4907" operator="lessThan">
      <formula>$C$4</formula>
    </cfRule>
  </conditionalFormatting>
  <conditionalFormatting sqref="BP31">
    <cfRule type="cellIs" dxfId="6783" priority="4908" operator="lessThan">
      <formula>$C$4</formula>
    </cfRule>
  </conditionalFormatting>
  <conditionalFormatting sqref="BP32">
    <cfRule type="cellIs" dxfId="6782" priority="4909" operator="lessThan">
      <formula>$C$4</formula>
    </cfRule>
  </conditionalFormatting>
  <conditionalFormatting sqref="BP32">
    <cfRule type="cellIs" dxfId="6781" priority="4910" operator="lessThan">
      <formula>$C$4</formula>
    </cfRule>
  </conditionalFormatting>
  <conditionalFormatting sqref="BP33">
    <cfRule type="cellIs" dxfId="6780" priority="4911" operator="lessThan">
      <formula>$C$4</formula>
    </cfRule>
  </conditionalFormatting>
  <conditionalFormatting sqref="BP33">
    <cfRule type="cellIs" dxfId="6779" priority="4912" operator="lessThan">
      <formula>$C$4</formula>
    </cfRule>
  </conditionalFormatting>
  <conditionalFormatting sqref="BP34">
    <cfRule type="cellIs" dxfId="6778" priority="4913" operator="lessThan">
      <formula>$C$4</formula>
    </cfRule>
  </conditionalFormatting>
  <conditionalFormatting sqref="BP34">
    <cfRule type="cellIs" dxfId="6777" priority="4914" operator="lessThan">
      <formula>$C$4</formula>
    </cfRule>
  </conditionalFormatting>
  <conditionalFormatting sqref="BP35">
    <cfRule type="cellIs" dxfId="6776" priority="4915" operator="lessThan">
      <formula>$C$4</formula>
    </cfRule>
  </conditionalFormatting>
  <conditionalFormatting sqref="BP35">
    <cfRule type="cellIs" dxfId="6775" priority="4916" operator="lessThan">
      <formula>$C$4</formula>
    </cfRule>
  </conditionalFormatting>
  <conditionalFormatting sqref="BP36">
    <cfRule type="cellIs" dxfId="6774" priority="4917" operator="lessThan">
      <formula>$C$4</formula>
    </cfRule>
  </conditionalFormatting>
  <conditionalFormatting sqref="BP36">
    <cfRule type="cellIs" dxfId="6773" priority="4918" operator="lessThan">
      <formula>$C$4</formula>
    </cfRule>
  </conditionalFormatting>
  <conditionalFormatting sqref="BP37">
    <cfRule type="cellIs" dxfId="6772" priority="4919" operator="lessThan">
      <formula>$C$4</formula>
    </cfRule>
  </conditionalFormatting>
  <conditionalFormatting sqref="BP37">
    <cfRule type="cellIs" dxfId="6771" priority="4920" operator="lessThan">
      <formula>$C$4</formula>
    </cfRule>
  </conditionalFormatting>
  <conditionalFormatting sqref="BP38">
    <cfRule type="cellIs" dxfId="6770" priority="4921" operator="lessThan">
      <formula>$C$4</formula>
    </cfRule>
  </conditionalFormatting>
  <conditionalFormatting sqref="BP38">
    <cfRule type="cellIs" dxfId="6769" priority="4922" operator="lessThan">
      <formula>$C$4</formula>
    </cfRule>
  </conditionalFormatting>
  <conditionalFormatting sqref="BP39">
    <cfRule type="cellIs" dxfId="6768" priority="4923" operator="lessThan">
      <formula>$C$4</formula>
    </cfRule>
  </conditionalFormatting>
  <conditionalFormatting sqref="BP39">
    <cfRule type="cellIs" dxfId="6767" priority="4924" operator="lessThan">
      <formula>$C$4</formula>
    </cfRule>
  </conditionalFormatting>
  <conditionalFormatting sqref="BP40">
    <cfRule type="cellIs" dxfId="6766" priority="4925" operator="lessThan">
      <formula>$C$4</formula>
    </cfRule>
  </conditionalFormatting>
  <conditionalFormatting sqref="BP40">
    <cfRule type="cellIs" dxfId="6765" priority="4926" operator="lessThan">
      <formula>$C$4</formula>
    </cfRule>
  </conditionalFormatting>
  <conditionalFormatting sqref="BP41">
    <cfRule type="cellIs" dxfId="6764" priority="4927" operator="lessThan">
      <formula>$C$4</formula>
    </cfRule>
  </conditionalFormatting>
  <conditionalFormatting sqref="BP41">
    <cfRule type="cellIs" dxfId="6763" priority="4928" operator="lessThan">
      <formula>$C$4</formula>
    </cfRule>
  </conditionalFormatting>
  <conditionalFormatting sqref="BP42">
    <cfRule type="cellIs" dxfId="6762" priority="4929" operator="lessThan">
      <formula>$C$4</formula>
    </cfRule>
  </conditionalFormatting>
  <conditionalFormatting sqref="BP42">
    <cfRule type="cellIs" dxfId="6761" priority="4930" operator="lessThan">
      <formula>$C$4</formula>
    </cfRule>
  </conditionalFormatting>
  <conditionalFormatting sqref="BP43">
    <cfRule type="cellIs" dxfId="6760" priority="4931" operator="lessThan">
      <formula>$C$4</formula>
    </cfRule>
  </conditionalFormatting>
  <conditionalFormatting sqref="BP43">
    <cfRule type="cellIs" dxfId="6759" priority="4932" operator="lessThan">
      <formula>$C$4</formula>
    </cfRule>
  </conditionalFormatting>
  <conditionalFormatting sqref="BP44">
    <cfRule type="cellIs" dxfId="6758" priority="4933" operator="lessThan">
      <formula>$C$4</formula>
    </cfRule>
  </conditionalFormatting>
  <conditionalFormatting sqref="BP44">
    <cfRule type="cellIs" dxfId="6757" priority="4934" operator="lessThan">
      <formula>$C$4</formula>
    </cfRule>
  </conditionalFormatting>
  <conditionalFormatting sqref="BP45">
    <cfRule type="cellIs" dxfId="6756" priority="4935" operator="lessThan">
      <formula>$C$4</formula>
    </cfRule>
  </conditionalFormatting>
  <conditionalFormatting sqref="BP45">
    <cfRule type="cellIs" dxfId="6755" priority="4936" operator="lessThan">
      <formula>$C$4</formula>
    </cfRule>
  </conditionalFormatting>
  <conditionalFormatting sqref="BP46">
    <cfRule type="cellIs" dxfId="6754" priority="4937" operator="lessThan">
      <formula>$C$4</formula>
    </cfRule>
  </conditionalFormatting>
  <conditionalFormatting sqref="BP46">
    <cfRule type="cellIs" dxfId="6753" priority="4938" operator="lessThan">
      <formula>$C$4</formula>
    </cfRule>
  </conditionalFormatting>
  <conditionalFormatting sqref="BP47">
    <cfRule type="cellIs" dxfId="6752" priority="4939" operator="lessThan">
      <formula>$C$4</formula>
    </cfRule>
  </conditionalFormatting>
  <conditionalFormatting sqref="BP47">
    <cfRule type="cellIs" dxfId="6751" priority="4940" operator="lessThan">
      <formula>$C$4</formula>
    </cfRule>
  </conditionalFormatting>
  <conditionalFormatting sqref="BP48">
    <cfRule type="cellIs" dxfId="6750" priority="4941" operator="lessThan">
      <formula>$C$4</formula>
    </cfRule>
  </conditionalFormatting>
  <conditionalFormatting sqref="BP48">
    <cfRule type="cellIs" dxfId="6749" priority="4942" operator="lessThan">
      <formula>$C$4</formula>
    </cfRule>
  </conditionalFormatting>
  <conditionalFormatting sqref="BP49">
    <cfRule type="cellIs" dxfId="6748" priority="4943" operator="lessThan">
      <formula>$C$4</formula>
    </cfRule>
  </conditionalFormatting>
  <conditionalFormatting sqref="BP49">
    <cfRule type="cellIs" dxfId="6747" priority="4944" operator="lessThan">
      <formula>$C$4</formula>
    </cfRule>
  </conditionalFormatting>
  <conditionalFormatting sqref="BP50">
    <cfRule type="cellIs" dxfId="6746" priority="4945" operator="lessThan">
      <formula>$C$4</formula>
    </cfRule>
  </conditionalFormatting>
  <conditionalFormatting sqref="BP50">
    <cfRule type="cellIs" dxfId="6745" priority="4946" operator="lessThan">
      <formula>$C$4</formula>
    </cfRule>
  </conditionalFormatting>
  <conditionalFormatting sqref="BP51">
    <cfRule type="cellIs" dxfId="6744" priority="4947" operator="lessThan">
      <formula>$C$4</formula>
    </cfRule>
  </conditionalFormatting>
  <conditionalFormatting sqref="BP51">
    <cfRule type="cellIs" dxfId="6743" priority="4948" operator="lessThan">
      <formula>$C$4</formula>
    </cfRule>
  </conditionalFormatting>
  <conditionalFormatting sqref="BP52">
    <cfRule type="cellIs" dxfId="6742" priority="4949" operator="lessThan">
      <formula>$C$4</formula>
    </cfRule>
  </conditionalFormatting>
  <conditionalFormatting sqref="BP52">
    <cfRule type="cellIs" dxfId="6741" priority="4950" operator="lessThan">
      <formula>$C$4</formula>
    </cfRule>
  </conditionalFormatting>
  <conditionalFormatting sqref="BP53">
    <cfRule type="cellIs" dxfId="6740" priority="4951" operator="lessThan">
      <formula>$C$4</formula>
    </cfRule>
  </conditionalFormatting>
  <conditionalFormatting sqref="BP53">
    <cfRule type="cellIs" dxfId="6739" priority="4952" operator="lessThan">
      <formula>$C$4</formula>
    </cfRule>
  </conditionalFormatting>
  <conditionalFormatting sqref="BP54">
    <cfRule type="cellIs" dxfId="6738" priority="4953" operator="lessThan">
      <formula>$C$4</formula>
    </cfRule>
  </conditionalFormatting>
  <conditionalFormatting sqref="BP54">
    <cfRule type="cellIs" dxfId="6737" priority="4954" operator="lessThan">
      <formula>$C$4</formula>
    </cfRule>
  </conditionalFormatting>
  <conditionalFormatting sqref="BP55">
    <cfRule type="cellIs" dxfId="6736" priority="4955" operator="lessThan">
      <formula>$C$4</formula>
    </cfRule>
  </conditionalFormatting>
  <conditionalFormatting sqref="BP55">
    <cfRule type="cellIs" dxfId="6735" priority="4956" operator="lessThan">
      <formula>$C$4</formula>
    </cfRule>
  </conditionalFormatting>
  <conditionalFormatting sqref="BP56">
    <cfRule type="cellIs" dxfId="6734" priority="4957" operator="lessThan">
      <formula>$C$4</formula>
    </cfRule>
  </conditionalFormatting>
  <conditionalFormatting sqref="BP56">
    <cfRule type="cellIs" dxfId="6733" priority="4958" operator="lessThan">
      <formula>$C$4</formula>
    </cfRule>
  </conditionalFormatting>
  <conditionalFormatting sqref="BP57">
    <cfRule type="cellIs" dxfId="6732" priority="4959" operator="lessThan">
      <formula>$C$4</formula>
    </cfRule>
  </conditionalFormatting>
  <conditionalFormatting sqref="BP57">
    <cfRule type="cellIs" dxfId="6731" priority="4960" operator="lessThan">
      <formula>$C$4</formula>
    </cfRule>
  </conditionalFormatting>
  <conditionalFormatting sqref="BP58">
    <cfRule type="cellIs" dxfId="6730" priority="4961" operator="lessThan">
      <formula>$C$4</formula>
    </cfRule>
  </conditionalFormatting>
  <conditionalFormatting sqref="BP58">
    <cfRule type="cellIs" dxfId="6729" priority="4962" operator="lessThan">
      <formula>$C$4</formula>
    </cfRule>
  </conditionalFormatting>
  <conditionalFormatting sqref="BP59">
    <cfRule type="cellIs" dxfId="6728" priority="4963" operator="lessThan">
      <formula>$C$4</formula>
    </cfRule>
  </conditionalFormatting>
  <conditionalFormatting sqref="BP59">
    <cfRule type="cellIs" dxfId="6727" priority="4964" operator="lessThan">
      <formula>$C$4</formula>
    </cfRule>
  </conditionalFormatting>
  <conditionalFormatting sqref="BP60">
    <cfRule type="cellIs" dxfId="6726" priority="4965" operator="lessThan">
      <formula>$C$4</formula>
    </cfRule>
  </conditionalFormatting>
  <conditionalFormatting sqref="BP60">
    <cfRule type="cellIs" dxfId="6725" priority="4966" operator="lessThan">
      <formula>$C$4</formula>
    </cfRule>
  </conditionalFormatting>
  <conditionalFormatting sqref="BQ11">
    <cfRule type="cellIs" dxfId="6724" priority="4967" operator="lessThan">
      <formula>$C$4</formula>
    </cfRule>
  </conditionalFormatting>
  <conditionalFormatting sqref="BQ11">
    <cfRule type="cellIs" dxfId="6723" priority="4968" operator="lessThan">
      <formula>$C$4</formula>
    </cfRule>
  </conditionalFormatting>
  <conditionalFormatting sqref="BQ12">
    <cfRule type="cellIs" dxfId="6722" priority="4969" operator="lessThan">
      <formula>$C$4</formula>
    </cfRule>
  </conditionalFormatting>
  <conditionalFormatting sqref="BQ12">
    <cfRule type="cellIs" dxfId="6721" priority="4970" operator="lessThan">
      <formula>$C$4</formula>
    </cfRule>
  </conditionalFormatting>
  <conditionalFormatting sqref="BQ13">
    <cfRule type="cellIs" dxfId="6720" priority="4971" operator="lessThan">
      <formula>$C$4</formula>
    </cfRule>
  </conditionalFormatting>
  <conditionalFormatting sqref="BQ13">
    <cfRule type="cellIs" dxfId="6719" priority="4972" operator="lessThan">
      <formula>$C$4</formula>
    </cfRule>
  </conditionalFormatting>
  <conditionalFormatting sqref="BQ14">
    <cfRule type="cellIs" dxfId="6718" priority="4973" operator="lessThan">
      <formula>$C$4</formula>
    </cfRule>
  </conditionalFormatting>
  <conditionalFormatting sqref="BQ14">
    <cfRule type="cellIs" dxfId="6717" priority="4974" operator="lessThan">
      <formula>$C$4</formula>
    </cfRule>
  </conditionalFormatting>
  <conditionalFormatting sqref="BQ15">
    <cfRule type="cellIs" dxfId="6716" priority="4975" operator="lessThan">
      <formula>$C$4</formula>
    </cfRule>
  </conditionalFormatting>
  <conditionalFormatting sqref="BQ15">
    <cfRule type="cellIs" dxfId="6715" priority="4976" operator="lessThan">
      <formula>$C$4</formula>
    </cfRule>
  </conditionalFormatting>
  <conditionalFormatting sqref="BQ16">
    <cfRule type="cellIs" dxfId="6714" priority="4977" operator="lessThan">
      <formula>$C$4</formula>
    </cfRule>
  </conditionalFormatting>
  <conditionalFormatting sqref="BQ16">
    <cfRule type="cellIs" dxfId="6713" priority="4978" operator="lessThan">
      <formula>$C$4</formula>
    </cfRule>
  </conditionalFormatting>
  <conditionalFormatting sqref="BQ17">
    <cfRule type="cellIs" dxfId="6712" priority="4979" operator="lessThan">
      <formula>$C$4</formula>
    </cfRule>
  </conditionalFormatting>
  <conditionalFormatting sqref="BQ17">
    <cfRule type="cellIs" dxfId="6711" priority="4980" operator="lessThan">
      <formula>$C$4</formula>
    </cfRule>
  </conditionalFormatting>
  <conditionalFormatting sqref="BQ18">
    <cfRule type="cellIs" dxfId="6710" priority="4981" operator="lessThan">
      <formula>$C$4</formula>
    </cfRule>
  </conditionalFormatting>
  <conditionalFormatting sqref="BQ18">
    <cfRule type="cellIs" dxfId="6709" priority="4982" operator="lessThan">
      <formula>$C$4</formula>
    </cfRule>
  </conditionalFormatting>
  <conditionalFormatting sqref="BQ19">
    <cfRule type="cellIs" dxfId="6708" priority="4983" operator="lessThan">
      <formula>$C$4</formula>
    </cfRule>
  </conditionalFormatting>
  <conditionalFormatting sqref="BQ19">
    <cfRule type="cellIs" dxfId="6707" priority="4984" operator="lessThan">
      <formula>$C$4</formula>
    </cfRule>
  </conditionalFormatting>
  <conditionalFormatting sqref="BQ20">
    <cfRule type="cellIs" dxfId="6706" priority="4985" operator="lessThan">
      <formula>$C$4</formula>
    </cfRule>
  </conditionalFormatting>
  <conditionalFormatting sqref="BQ20">
    <cfRule type="cellIs" dxfId="6705" priority="4986" operator="lessThan">
      <formula>$C$4</formula>
    </cfRule>
  </conditionalFormatting>
  <conditionalFormatting sqref="BQ21">
    <cfRule type="cellIs" dxfId="6704" priority="4987" operator="lessThan">
      <formula>$C$4</formula>
    </cfRule>
  </conditionalFormatting>
  <conditionalFormatting sqref="BQ21">
    <cfRule type="cellIs" dxfId="6703" priority="4988" operator="lessThan">
      <formula>$C$4</formula>
    </cfRule>
  </conditionalFormatting>
  <conditionalFormatting sqref="BQ22">
    <cfRule type="cellIs" dxfId="6702" priority="4989" operator="lessThan">
      <formula>$C$4</formula>
    </cfRule>
  </conditionalFormatting>
  <conditionalFormatting sqref="BQ22">
    <cfRule type="cellIs" dxfId="6701" priority="4990" operator="lessThan">
      <formula>$C$4</formula>
    </cfRule>
  </conditionalFormatting>
  <conditionalFormatting sqref="BQ23">
    <cfRule type="cellIs" dxfId="6700" priority="4991" operator="lessThan">
      <formula>$C$4</formula>
    </cfRule>
  </conditionalFormatting>
  <conditionalFormatting sqref="BQ23">
    <cfRule type="cellIs" dxfId="6699" priority="4992" operator="lessThan">
      <formula>$C$4</formula>
    </cfRule>
  </conditionalFormatting>
  <conditionalFormatting sqref="BQ24">
    <cfRule type="cellIs" dxfId="6698" priority="4993" operator="lessThan">
      <formula>$C$4</formula>
    </cfRule>
  </conditionalFormatting>
  <conditionalFormatting sqref="BQ24">
    <cfRule type="cellIs" dxfId="6697" priority="4994" operator="lessThan">
      <formula>$C$4</formula>
    </cfRule>
  </conditionalFormatting>
  <conditionalFormatting sqref="BQ25">
    <cfRule type="cellIs" dxfId="6696" priority="4995" operator="lessThan">
      <formula>$C$4</formula>
    </cfRule>
  </conditionalFormatting>
  <conditionalFormatting sqref="BQ25">
    <cfRule type="cellIs" dxfId="6695" priority="4996" operator="lessThan">
      <formula>$C$4</formula>
    </cfRule>
  </conditionalFormatting>
  <conditionalFormatting sqref="BQ26">
    <cfRule type="cellIs" dxfId="6694" priority="4997" operator="lessThan">
      <formula>$C$4</formula>
    </cfRule>
  </conditionalFormatting>
  <conditionalFormatting sqref="BQ26">
    <cfRule type="cellIs" dxfId="6693" priority="4998" operator="lessThan">
      <formula>$C$4</formula>
    </cfRule>
  </conditionalFormatting>
  <conditionalFormatting sqref="BQ27">
    <cfRule type="cellIs" dxfId="6692" priority="4999" operator="lessThan">
      <formula>$C$4</formula>
    </cfRule>
  </conditionalFormatting>
  <conditionalFormatting sqref="BQ27">
    <cfRule type="cellIs" dxfId="6691" priority="5000" operator="lessThan">
      <formula>$C$4</formula>
    </cfRule>
  </conditionalFormatting>
  <conditionalFormatting sqref="BQ28">
    <cfRule type="cellIs" dxfId="6690" priority="5001" operator="lessThan">
      <formula>$C$4</formula>
    </cfRule>
  </conditionalFormatting>
  <conditionalFormatting sqref="BQ28">
    <cfRule type="cellIs" dxfId="6689" priority="5002" operator="lessThan">
      <formula>$C$4</formula>
    </cfRule>
  </conditionalFormatting>
  <conditionalFormatting sqref="BQ29">
    <cfRule type="cellIs" dxfId="6688" priority="5003" operator="lessThan">
      <formula>$C$4</formula>
    </cfRule>
  </conditionalFormatting>
  <conditionalFormatting sqref="BQ29">
    <cfRule type="cellIs" dxfId="6687" priority="5004" operator="lessThan">
      <formula>$C$4</formula>
    </cfRule>
  </conditionalFormatting>
  <conditionalFormatting sqref="BQ30">
    <cfRule type="cellIs" dxfId="6686" priority="5005" operator="lessThan">
      <formula>$C$4</formula>
    </cfRule>
  </conditionalFormatting>
  <conditionalFormatting sqref="BQ30">
    <cfRule type="cellIs" dxfId="6685" priority="5006" operator="lessThan">
      <formula>$C$4</formula>
    </cfRule>
  </conditionalFormatting>
  <conditionalFormatting sqref="BQ31">
    <cfRule type="cellIs" dxfId="6684" priority="5007" operator="lessThan">
      <formula>$C$4</formula>
    </cfRule>
  </conditionalFormatting>
  <conditionalFormatting sqref="BQ31">
    <cfRule type="cellIs" dxfId="6683" priority="5008" operator="lessThan">
      <formula>$C$4</formula>
    </cfRule>
  </conditionalFormatting>
  <conditionalFormatting sqref="BQ32">
    <cfRule type="cellIs" dxfId="6682" priority="5009" operator="lessThan">
      <formula>$C$4</formula>
    </cfRule>
  </conditionalFormatting>
  <conditionalFormatting sqref="BQ32">
    <cfRule type="cellIs" dxfId="6681" priority="5010" operator="lessThan">
      <formula>$C$4</formula>
    </cfRule>
  </conditionalFormatting>
  <conditionalFormatting sqref="BQ33">
    <cfRule type="cellIs" dxfId="6680" priority="5011" operator="lessThan">
      <formula>$C$4</formula>
    </cfRule>
  </conditionalFormatting>
  <conditionalFormatting sqref="BQ33">
    <cfRule type="cellIs" dxfId="6679" priority="5012" operator="lessThan">
      <formula>$C$4</formula>
    </cfRule>
  </conditionalFormatting>
  <conditionalFormatting sqref="BQ34">
    <cfRule type="cellIs" dxfId="6678" priority="5013" operator="lessThan">
      <formula>$C$4</formula>
    </cfRule>
  </conditionalFormatting>
  <conditionalFormatting sqref="BQ34">
    <cfRule type="cellIs" dxfId="6677" priority="5014" operator="lessThan">
      <formula>$C$4</formula>
    </cfRule>
  </conditionalFormatting>
  <conditionalFormatting sqref="BQ35">
    <cfRule type="cellIs" dxfId="6676" priority="5015" operator="lessThan">
      <formula>$C$4</formula>
    </cfRule>
  </conditionalFormatting>
  <conditionalFormatting sqref="BQ35">
    <cfRule type="cellIs" dxfId="6675" priority="5016" operator="lessThan">
      <formula>$C$4</formula>
    </cfRule>
  </conditionalFormatting>
  <conditionalFormatting sqref="BQ36">
    <cfRule type="cellIs" dxfId="6674" priority="5017" operator="lessThan">
      <formula>$C$4</formula>
    </cfRule>
  </conditionalFormatting>
  <conditionalFormatting sqref="BQ36">
    <cfRule type="cellIs" dxfId="6673" priority="5018" operator="lessThan">
      <formula>$C$4</formula>
    </cfRule>
  </conditionalFormatting>
  <conditionalFormatting sqref="BQ37">
    <cfRule type="cellIs" dxfId="6672" priority="5019" operator="lessThan">
      <formula>$C$4</formula>
    </cfRule>
  </conditionalFormatting>
  <conditionalFormatting sqref="BQ37">
    <cfRule type="cellIs" dxfId="6671" priority="5020" operator="lessThan">
      <formula>$C$4</formula>
    </cfRule>
  </conditionalFormatting>
  <conditionalFormatting sqref="BQ38">
    <cfRule type="cellIs" dxfId="6670" priority="5021" operator="lessThan">
      <formula>$C$4</formula>
    </cfRule>
  </conditionalFormatting>
  <conditionalFormatting sqref="BQ38">
    <cfRule type="cellIs" dxfId="6669" priority="5022" operator="lessThan">
      <formula>$C$4</formula>
    </cfRule>
  </conditionalFormatting>
  <conditionalFormatting sqref="BQ39">
    <cfRule type="cellIs" dxfId="6668" priority="5023" operator="lessThan">
      <formula>$C$4</formula>
    </cfRule>
  </conditionalFormatting>
  <conditionalFormatting sqref="BQ39">
    <cfRule type="cellIs" dxfId="6667" priority="5024" operator="lessThan">
      <formula>$C$4</formula>
    </cfRule>
  </conditionalFormatting>
  <conditionalFormatting sqref="BQ40">
    <cfRule type="cellIs" dxfId="6666" priority="5025" operator="lessThan">
      <formula>$C$4</formula>
    </cfRule>
  </conditionalFormatting>
  <conditionalFormatting sqref="BQ40">
    <cfRule type="cellIs" dxfId="6665" priority="5026" operator="lessThan">
      <formula>$C$4</formula>
    </cfRule>
  </conditionalFormatting>
  <conditionalFormatting sqref="BQ41">
    <cfRule type="cellIs" dxfId="6664" priority="5027" operator="lessThan">
      <formula>$C$4</formula>
    </cfRule>
  </conditionalFormatting>
  <conditionalFormatting sqref="BQ41">
    <cfRule type="cellIs" dxfId="6663" priority="5028" operator="lessThan">
      <formula>$C$4</formula>
    </cfRule>
  </conditionalFormatting>
  <conditionalFormatting sqref="BQ42">
    <cfRule type="cellIs" dxfId="6662" priority="5029" operator="lessThan">
      <formula>$C$4</formula>
    </cfRule>
  </conditionalFormatting>
  <conditionalFormatting sqref="BQ42">
    <cfRule type="cellIs" dxfId="6661" priority="5030" operator="lessThan">
      <formula>$C$4</formula>
    </cfRule>
  </conditionalFormatting>
  <conditionalFormatting sqref="BQ43">
    <cfRule type="cellIs" dxfId="6660" priority="5031" operator="lessThan">
      <formula>$C$4</formula>
    </cfRule>
  </conditionalFormatting>
  <conditionalFormatting sqref="BQ43">
    <cfRule type="cellIs" dxfId="6659" priority="5032" operator="lessThan">
      <formula>$C$4</formula>
    </cfRule>
  </conditionalFormatting>
  <conditionalFormatting sqref="BQ44">
    <cfRule type="cellIs" dxfId="6658" priority="5033" operator="lessThan">
      <formula>$C$4</formula>
    </cfRule>
  </conditionalFormatting>
  <conditionalFormatting sqref="BQ44">
    <cfRule type="cellIs" dxfId="6657" priority="5034" operator="lessThan">
      <formula>$C$4</formula>
    </cfRule>
  </conditionalFormatting>
  <conditionalFormatting sqref="BQ45">
    <cfRule type="cellIs" dxfId="6656" priority="5035" operator="lessThan">
      <formula>$C$4</formula>
    </cfRule>
  </conditionalFormatting>
  <conditionalFormatting sqref="BQ45">
    <cfRule type="cellIs" dxfId="6655" priority="5036" operator="lessThan">
      <formula>$C$4</formula>
    </cfRule>
  </conditionalFormatting>
  <conditionalFormatting sqref="BQ46">
    <cfRule type="cellIs" dxfId="6654" priority="5037" operator="lessThan">
      <formula>$C$4</formula>
    </cfRule>
  </conditionalFormatting>
  <conditionalFormatting sqref="BQ46">
    <cfRule type="cellIs" dxfId="6653" priority="5038" operator="lessThan">
      <formula>$C$4</formula>
    </cfRule>
  </conditionalFormatting>
  <conditionalFormatting sqref="BQ47">
    <cfRule type="cellIs" dxfId="6652" priority="5039" operator="lessThan">
      <formula>$C$4</formula>
    </cfRule>
  </conditionalFormatting>
  <conditionalFormatting sqref="BQ47">
    <cfRule type="cellIs" dxfId="6651" priority="5040" operator="lessThan">
      <formula>$C$4</formula>
    </cfRule>
  </conditionalFormatting>
  <conditionalFormatting sqref="BQ48">
    <cfRule type="cellIs" dxfId="6650" priority="5041" operator="lessThan">
      <formula>$C$4</formula>
    </cfRule>
  </conditionalFormatting>
  <conditionalFormatting sqref="BQ48">
    <cfRule type="cellIs" dxfId="6649" priority="5042" operator="lessThan">
      <formula>$C$4</formula>
    </cfRule>
  </conditionalFormatting>
  <conditionalFormatting sqref="BQ49">
    <cfRule type="cellIs" dxfId="6648" priority="5043" operator="lessThan">
      <formula>$C$4</formula>
    </cfRule>
  </conditionalFormatting>
  <conditionalFormatting sqref="BQ49">
    <cfRule type="cellIs" dxfId="6647" priority="5044" operator="lessThan">
      <formula>$C$4</formula>
    </cfRule>
  </conditionalFormatting>
  <conditionalFormatting sqref="BQ50">
    <cfRule type="cellIs" dxfId="6646" priority="5045" operator="lessThan">
      <formula>$C$4</formula>
    </cfRule>
  </conditionalFormatting>
  <conditionalFormatting sqref="BQ50">
    <cfRule type="cellIs" dxfId="6645" priority="5046" operator="lessThan">
      <formula>$C$4</formula>
    </cfRule>
  </conditionalFormatting>
  <conditionalFormatting sqref="BQ51">
    <cfRule type="cellIs" dxfId="6644" priority="5047" operator="lessThan">
      <formula>$C$4</formula>
    </cfRule>
  </conditionalFormatting>
  <conditionalFormatting sqref="BQ51">
    <cfRule type="cellIs" dxfId="6643" priority="5048" operator="lessThan">
      <formula>$C$4</formula>
    </cfRule>
  </conditionalFormatting>
  <conditionalFormatting sqref="BQ52">
    <cfRule type="cellIs" dxfId="6642" priority="5049" operator="lessThan">
      <formula>$C$4</formula>
    </cfRule>
  </conditionalFormatting>
  <conditionalFormatting sqref="BQ52">
    <cfRule type="cellIs" dxfId="6641" priority="5050" operator="lessThan">
      <formula>$C$4</formula>
    </cfRule>
  </conditionalFormatting>
  <conditionalFormatting sqref="BQ53">
    <cfRule type="cellIs" dxfId="6640" priority="5051" operator="lessThan">
      <formula>$C$4</formula>
    </cfRule>
  </conditionalFormatting>
  <conditionalFormatting sqref="BQ53">
    <cfRule type="cellIs" dxfId="6639" priority="5052" operator="lessThan">
      <formula>$C$4</formula>
    </cfRule>
  </conditionalFormatting>
  <conditionalFormatting sqref="BQ54">
    <cfRule type="cellIs" dxfId="6638" priority="5053" operator="lessThan">
      <formula>$C$4</formula>
    </cfRule>
  </conditionalFormatting>
  <conditionalFormatting sqref="BQ54">
    <cfRule type="cellIs" dxfId="6637" priority="5054" operator="lessThan">
      <formula>$C$4</formula>
    </cfRule>
  </conditionalFormatting>
  <conditionalFormatting sqref="BQ55">
    <cfRule type="cellIs" dxfId="6636" priority="5055" operator="lessThan">
      <formula>$C$4</formula>
    </cfRule>
  </conditionalFormatting>
  <conditionalFormatting sqref="BQ55">
    <cfRule type="cellIs" dxfId="6635" priority="5056" operator="lessThan">
      <formula>$C$4</formula>
    </cfRule>
  </conditionalFormatting>
  <conditionalFormatting sqref="BQ56">
    <cfRule type="cellIs" dxfId="6634" priority="5057" operator="lessThan">
      <formula>$C$4</formula>
    </cfRule>
  </conditionalFormatting>
  <conditionalFormatting sqref="BQ56">
    <cfRule type="cellIs" dxfId="6633" priority="5058" operator="lessThan">
      <formula>$C$4</formula>
    </cfRule>
  </conditionalFormatting>
  <conditionalFormatting sqref="BQ57">
    <cfRule type="cellIs" dxfId="6632" priority="5059" operator="lessThan">
      <formula>$C$4</formula>
    </cfRule>
  </conditionalFormatting>
  <conditionalFormatting sqref="BQ57">
    <cfRule type="cellIs" dxfId="6631" priority="5060" operator="lessThan">
      <formula>$C$4</formula>
    </cfRule>
  </conditionalFormatting>
  <conditionalFormatting sqref="BQ58">
    <cfRule type="cellIs" dxfId="6630" priority="5061" operator="lessThan">
      <formula>$C$4</formula>
    </cfRule>
  </conditionalFormatting>
  <conditionalFormatting sqref="BQ58">
    <cfRule type="cellIs" dxfId="6629" priority="5062" operator="lessThan">
      <formula>$C$4</formula>
    </cfRule>
  </conditionalFormatting>
  <conditionalFormatting sqref="BQ59">
    <cfRule type="cellIs" dxfId="6628" priority="5063" operator="lessThan">
      <formula>$C$4</formula>
    </cfRule>
  </conditionalFormatting>
  <conditionalFormatting sqref="BQ59">
    <cfRule type="cellIs" dxfId="6627" priority="5064" operator="lessThan">
      <formula>$C$4</formula>
    </cfRule>
  </conditionalFormatting>
  <conditionalFormatting sqref="BQ60">
    <cfRule type="cellIs" dxfId="6626" priority="5065" operator="lessThan">
      <formula>$C$4</formula>
    </cfRule>
  </conditionalFormatting>
  <conditionalFormatting sqref="BQ60">
    <cfRule type="cellIs" dxfId="6625" priority="5066" operator="lessThan">
      <formula>$C$4</formula>
    </cfRule>
  </conditionalFormatting>
  <conditionalFormatting sqref="CP11">
    <cfRule type="cellIs" dxfId="6624" priority="5067" operator="lessThan">
      <formula>$C$4</formula>
    </cfRule>
  </conditionalFormatting>
  <conditionalFormatting sqref="CP11">
    <cfRule type="cellIs" dxfId="6623" priority="5068" operator="lessThan">
      <formula>$C$4</formula>
    </cfRule>
  </conditionalFormatting>
  <conditionalFormatting sqref="CP12">
    <cfRule type="cellIs" dxfId="6622" priority="5069" operator="lessThan">
      <formula>$C$4</formula>
    </cfRule>
  </conditionalFormatting>
  <conditionalFormatting sqref="CP12">
    <cfRule type="cellIs" dxfId="6621" priority="5070" operator="lessThan">
      <formula>$C$4</formula>
    </cfRule>
  </conditionalFormatting>
  <conditionalFormatting sqref="CP13">
    <cfRule type="cellIs" dxfId="6620" priority="5071" operator="lessThan">
      <formula>$C$4</formula>
    </cfRule>
  </conditionalFormatting>
  <conditionalFormatting sqref="CP13">
    <cfRule type="cellIs" dxfId="6619" priority="5072" operator="lessThan">
      <formula>$C$4</formula>
    </cfRule>
  </conditionalFormatting>
  <conditionalFormatting sqref="CP14">
    <cfRule type="cellIs" dxfId="6618" priority="5073" operator="lessThan">
      <formula>$C$4</formula>
    </cfRule>
  </conditionalFormatting>
  <conditionalFormatting sqref="CP14">
    <cfRule type="cellIs" dxfId="6617" priority="5074" operator="lessThan">
      <formula>$C$4</formula>
    </cfRule>
  </conditionalFormatting>
  <conditionalFormatting sqref="CP15">
    <cfRule type="cellIs" dxfId="6616" priority="5075" operator="lessThan">
      <formula>$C$4</formula>
    </cfRule>
  </conditionalFormatting>
  <conditionalFormatting sqref="CP15">
    <cfRule type="cellIs" dxfId="6615" priority="5076" operator="lessThan">
      <formula>$C$4</formula>
    </cfRule>
  </conditionalFormatting>
  <conditionalFormatting sqref="CP16">
    <cfRule type="cellIs" dxfId="6614" priority="5077" operator="lessThan">
      <formula>$C$4</formula>
    </cfRule>
  </conditionalFormatting>
  <conditionalFormatting sqref="CP16">
    <cfRule type="cellIs" dxfId="6613" priority="5078" operator="lessThan">
      <formula>$C$4</formula>
    </cfRule>
  </conditionalFormatting>
  <conditionalFormatting sqref="CP17">
    <cfRule type="cellIs" dxfId="6612" priority="5079" operator="lessThan">
      <formula>$C$4</formula>
    </cfRule>
  </conditionalFormatting>
  <conditionalFormatting sqref="CP17">
    <cfRule type="cellIs" dxfId="6611" priority="5080" operator="lessThan">
      <formula>$C$4</formula>
    </cfRule>
  </conditionalFormatting>
  <conditionalFormatting sqref="CP18">
    <cfRule type="cellIs" dxfId="6610" priority="5081" operator="lessThan">
      <formula>$C$4</formula>
    </cfRule>
  </conditionalFormatting>
  <conditionalFormatting sqref="CP18">
    <cfRule type="cellIs" dxfId="6609" priority="5082" operator="lessThan">
      <formula>$C$4</formula>
    </cfRule>
  </conditionalFormatting>
  <conditionalFormatting sqref="CP19">
    <cfRule type="cellIs" dxfId="6608" priority="5083" operator="lessThan">
      <formula>$C$4</formula>
    </cfRule>
  </conditionalFormatting>
  <conditionalFormatting sqref="CP19">
    <cfRule type="cellIs" dxfId="6607" priority="5084" operator="lessThan">
      <formula>$C$4</formula>
    </cfRule>
  </conditionalFormatting>
  <conditionalFormatting sqref="CP20">
    <cfRule type="cellIs" dxfId="6606" priority="5085" operator="lessThan">
      <formula>$C$4</formula>
    </cfRule>
  </conditionalFormatting>
  <conditionalFormatting sqref="CP20">
    <cfRule type="cellIs" dxfId="6605" priority="5086" operator="lessThan">
      <formula>$C$4</formula>
    </cfRule>
  </conditionalFormatting>
  <conditionalFormatting sqref="CP21">
    <cfRule type="cellIs" dxfId="6604" priority="5087" operator="lessThan">
      <formula>$C$4</formula>
    </cfRule>
  </conditionalFormatting>
  <conditionalFormatting sqref="CP21">
    <cfRule type="cellIs" dxfId="6603" priority="5088" operator="lessThan">
      <formula>$C$4</formula>
    </cfRule>
  </conditionalFormatting>
  <conditionalFormatting sqref="CP22">
    <cfRule type="cellIs" dxfId="6602" priority="5089" operator="lessThan">
      <formula>$C$4</formula>
    </cfRule>
  </conditionalFormatting>
  <conditionalFormatting sqref="CP22">
    <cfRule type="cellIs" dxfId="6601" priority="5090" operator="lessThan">
      <formula>$C$4</formula>
    </cfRule>
  </conditionalFormatting>
  <conditionalFormatting sqref="CP23">
    <cfRule type="cellIs" dxfId="6600" priority="5091" operator="lessThan">
      <formula>$C$4</formula>
    </cfRule>
  </conditionalFormatting>
  <conditionalFormatting sqref="CP23">
    <cfRule type="cellIs" dxfId="6599" priority="5092" operator="lessThan">
      <formula>$C$4</formula>
    </cfRule>
  </conditionalFormatting>
  <conditionalFormatting sqref="CP24">
    <cfRule type="cellIs" dxfId="6598" priority="5093" operator="lessThan">
      <formula>$C$4</formula>
    </cfRule>
  </conditionalFormatting>
  <conditionalFormatting sqref="CP24">
    <cfRule type="cellIs" dxfId="6597" priority="5094" operator="lessThan">
      <formula>$C$4</formula>
    </cfRule>
  </conditionalFormatting>
  <conditionalFormatting sqref="CP25">
    <cfRule type="cellIs" dxfId="6596" priority="5095" operator="lessThan">
      <formula>$C$4</formula>
    </cfRule>
  </conditionalFormatting>
  <conditionalFormatting sqref="CP25">
    <cfRule type="cellIs" dxfId="6595" priority="5096" operator="lessThan">
      <formula>$C$4</formula>
    </cfRule>
  </conditionalFormatting>
  <conditionalFormatting sqref="CP26">
    <cfRule type="cellIs" dxfId="6594" priority="5097" operator="lessThan">
      <formula>$C$4</formula>
    </cfRule>
  </conditionalFormatting>
  <conditionalFormatting sqref="CP26">
    <cfRule type="cellIs" dxfId="6593" priority="5098" operator="lessThan">
      <formula>$C$4</formula>
    </cfRule>
  </conditionalFormatting>
  <conditionalFormatting sqref="CP27">
    <cfRule type="cellIs" dxfId="6592" priority="5099" operator="lessThan">
      <formula>$C$4</formula>
    </cfRule>
  </conditionalFormatting>
  <conditionalFormatting sqref="CP27">
    <cfRule type="cellIs" dxfId="6591" priority="5100" operator="lessThan">
      <formula>$C$4</formula>
    </cfRule>
  </conditionalFormatting>
  <conditionalFormatting sqref="CP28">
    <cfRule type="cellIs" dxfId="6590" priority="5101" operator="lessThan">
      <formula>$C$4</formula>
    </cfRule>
  </conditionalFormatting>
  <conditionalFormatting sqref="CP28">
    <cfRule type="cellIs" dxfId="6589" priority="5102" operator="lessThan">
      <formula>$C$4</formula>
    </cfRule>
  </conditionalFormatting>
  <conditionalFormatting sqref="CP29">
    <cfRule type="cellIs" dxfId="6588" priority="5103" operator="lessThan">
      <formula>$C$4</formula>
    </cfRule>
  </conditionalFormatting>
  <conditionalFormatting sqref="CP29">
    <cfRule type="cellIs" dxfId="6587" priority="5104" operator="lessThan">
      <formula>$C$4</formula>
    </cfRule>
  </conditionalFormatting>
  <conditionalFormatting sqref="CP30">
    <cfRule type="cellIs" dxfId="6586" priority="5105" operator="lessThan">
      <formula>$C$4</formula>
    </cfRule>
  </conditionalFormatting>
  <conditionalFormatting sqref="CP30">
    <cfRule type="cellIs" dxfId="6585" priority="5106" operator="lessThan">
      <formula>$C$4</formula>
    </cfRule>
  </conditionalFormatting>
  <conditionalFormatting sqref="CP31">
    <cfRule type="cellIs" dxfId="6584" priority="5107" operator="lessThan">
      <formula>$C$4</formula>
    </cfRule>
  </conditionalFormatting>
  <conditionalFormatting sqref="CP31">
    <cfRule type="cellIs" dxfId="6583" priority="5108" operator="lessThan">
      <formula>$C$4</formula>
    </cfRule>
  </conditionalFormatting>
  <conditionalFormatting sqref="CP32">
    <cfRule type="cellIs" dxfId="6582" priority="5109" operator="lessThan">
      <formula>$C$4</formula>
    </cfRule>
  </conditionalFormatting>
  <conditionalFormatting sqref="CP32">
    <cfRule type="cellIs" dxfId="6581" priority="5110" operator="lessThan">
      <formula>$C$4</formula>
    </cfRule>
  </conditionalFormatting>
  <conditionalFormatting sqref="CP33">
    <cfRule type="cellIs" dxfId="6580" priority="5111" operator="lessThan">
      <formula>$C$4</formula>
    </cfRule>
  </conditionalFormatting>
  <conditionalFormatting sqref="CP33">
    <cfRule type="cellIs" dxfId="6579" priority="5112" operator="lessThan">
      <formula>$C$4</formula>
    </cfRule>
  </conditionalFormatting>
  <conditionalFormatting sqref="CP34">
    <cfRule type="cellIs" dxfId="6578" priority="5113" operator="lessThan">
      <formula>$C$4</formula>
    </cfRule>
  </conditionalFormatting>
  <conditionalFormatting sqref="CP34">
    <cfRule type="cellIs" dxfId="6577" priority="5114" operator="lessThan">
      <formula>$C$4</formula>
    </cfRule>
  </conditionalFormatting>
  <conditionalFormatting sqref="CP35">
    <cfRule type="cellIs" dxfId="6576" priority="5115" operator="lessThan">
      <formula>$C$4</formula>
    </cfRule>
  </conditionalFormatting>
  <conditionalFormatting sqref="CP35">
    <cfRule type="cellIs" dxfId="6575" priority="5116" operator="lessThan">
      <formula>$C$4</formula>
    </cfRule>
  </conditionalFormatting>
  <conditionalFormatting sqref="CP36">
    <cfRule type="cellIs" dxfId="6574" priority="5117" operator="lessThan">
      <formula>$C$4</formula>
    </cfRule>
  </conditionalFormatting>
  <conditionalFormatting sqref="CP36">
    <cfRule type="cellIs" dxfId="6573" priority="5118" operator="lessThan">
      <formula>$C$4</formula>
    </cfRule>
  </conditionalFormatting>
  <conditionalFormatting sqref="CP37">
    <cfRule type="cellIs" dxfId="6572" priority="5119" operator="lessThan">
      <formula>$C$4</formula>
    </cfRule>
  </conditionalFormatting>
  <conditionalFormatting sqref="CP37">
    <cfRule type="cellIs" dxfId="6571" priority="5120" operator="lessThan">
      <formula>$C$4</formula>
    </cfRule>
  </conditionalFormatting>
  <conditionalFormatting sqref="CP38">
    <cfRule type="cellIs" dxfId="6570" priority="5121" operator="lessThan">
      <formula>$C$4</formula>
    </cfRule>
  </conditionalFormatting>
  <conditionalFormatting sqref="CP38">
    <cfRule type="cellIs" dxfId="6569" priority="5122" operator="lessThan">
      <formula>$C$4</formula>
    </cfRule>
  </conditionalFormatting>
  <conditionalFormatting sqref="CP39">
    <cfRule type="cellIs" dxfId="6568" priority="5123" operator="lessThan">
      <formula>$C$4</formula>
    </cfRule>
  </conditionalFormatting>
  <conditionalFormatting sqref="CP39">
    <cfRule type="cellIs" dxfId="6567" priority="5124" operator="lessThan">
      <formula>$C$4</formula>
    </cfRule>
  </conditionalFormatting>
  <conditionalFormatting sqref="CP40">
    <cfRule type="cellIs" dxfId="6566" priority="5125" operator="lessThan">
      <formula>$C$4</formula>
    </cfRule>
  </conditionalFormatting>
  <conditionalFormatting sqref="CP40">
    <cfRule type="cellIs" dxfId="6565" priority="5126" operator="lessThan">
      <formula>$C$4</formula>
    </cfRule>
  </conditionalFormatting>
  <conditionalFormatting sqref="CP41">
    <cfRule type="cellIs" dxfId="6564" priority="5127" operator="lessThan">
      <formula>$C$4</formula>
    </cfRule>
  </conditionalFormatting>
  <conditionalFormatting sqref="CP41">
    <cfRule type="cellIs" dxfId="6563" priority="5128" operator="lessThan">
      <formula>$C$4</formula>
    </cfRule>
  </conditionalFormatting>
  <conditionalFormatting sqref="CP42">
    <cfRule type="cellIs" dxfId="6562" priority="5129" operator="lessThan">
      <formula>$C$4</formula>
    </cfRule>
  </conditionalFormatting>
  <conditionalFormatting sqref="CP42">
    <cfRule type="cellIs" dxfId="6561" priority="5130" operator="lessThan">
      <formula>$C$4</formula>
    </cfRule>
  </conditionalFormatting>
  <conditionalFormatting sqref="CP43">
    <cfRule type="cellIs" dxfId="6560" priority="5131" operator="lessThan">
      <formula>$C$4</formula>
    </cfRule>
  </conditionalFormatting>
  <conditionalFormatting sqref="CP43">
    <cfRule type="cellIs" dxfId="6559" priority="5132" operator="lessThan">
      <formula>$C$4</formula>
    </cfRule>
  </conditionalFormatting>
  <conditionalFormatting sqref="CP44">
    <cfRule type="cellIs" dxfId="6558" priority="5133" operator="lessThan">
      <formula>$C$4</formula>
    </cfRule>
  </conditionalFormatting>
  <conditionalFormatting sqref="CP44">
    <cfRule type="cellIs" dxfId="6557" priority="5134" operator="lessThan">
      <formula>$C$4</formula>
    </cfRule>
  </conditionalFormatting>
  <conditionalFormatting sqref="CP45">
    <cfRule type="cellIs" dxfId="6556" priority="5135" operator="lessThan">
      <formula>$C$4</formula>
    </cfRule>
  </conditionalFormatting>
  <conditionalFormatting sqref="CP45">
    <cfRule type="cellIs" dxfId="6555" priority="5136" operator="lessThan">
      <formula>$C$4</formula>
    </cfRule>
  </conditionalFormatting>
  <conditionalFormatting sqref="CP46">
    <cfRule type="cellIs" dxfId="6554" priority="5137" operator="lessThan">
      <formula>$C$4</formula>
    </cfRule>
  </conditionalFormatting>
  <conditionalFormatting sqref="CP46">
    <cfRule type="cellIs" dxfId="6553" priority="5138" operator="lessThan">
      <formula>$C$4</formula>
    </cfRule>
  </conditionalFormatting>
  <conditionalFormatting sqref="CP47">
    <cfRule type="cellIs" dxfId="6552" priority="5139" operator="lessThan">
      <formula>$C$4</formula>
    </cfRule>
  </conditionalFormatting>
  <conditionalFormatting sqref="CP47">
    <cfRule type="cellIs" dxfId="6551" priority="5140" operator="lessThan">
      <formula>$C$4</formula>
    </cfRule>
  </conditionalFormatting>
  <conditionalFormatting sqref="CP48">
    <cfRule type="cellIs" dxfId="6550" priority="5141" operator="lessThan">
      <formula>$C$4</formula>
    </cfRule>
  </conditionalFormatting>
  <conditionalFormatting sqref="CP48">
    <cfRule type="cellIs" dxfId="6549" priority="5142" operator="lessThan">
      <formula>$C$4</formula>
    </cfRule>
  </conditionalFormatting>
  <conditionalFormatting sqref="CP49">
    <cfRule type="cellIs" dxfId="6548" priority="5143" operator="lessThan">
      <formula>$C$4</formula>
    </cfRule>
  </conditionalFormatting>
  <conditionalFormatting sqref="CP49">
    <cfRule type="cellIs" dxfId="6547" priority="5144" operator="lessThan">
      <formula>$C$4</formula>
    </cfRule>
  </conditionalFormatting>
  <conditionalFormatting sqref="CP50">
    <cfRule type="cellIs" dxfId="6546" priority="5145" operator="lessThan">
      <formula>$C$4</formula>
    </cfRule>
  </conditionalFormatting>
  <conditionalFormatting sqref="CP50">
    <cfRule type="cellIs" dxfId="6545" priority="5146" operator="lessThan">
      <formula>$C$4</formula>
    </cfRule>
  </conditionalFormatting>
  <conditionalFormatting sqref="CP51">
    <cfRule type="cellIs" dxfId="6544" priority="5147" operator="lessThan">
      <formula>$C$4</formula>
    </cfRule>
  </conditionalFormatting>
  <conditionalFormatting sqref="CP51">
    <cfRule type="cellIs" dxfId="6543" priority="5148" operator="lessThan">
      <formula>$C$4</formula>
    </cfRule>
  </conditionalFormatting>
  <conditionalFormatting sqref="CP52">
    <cfRule type="cellIs" dxfId="6542" priority="5149" operator="lessThan">
      <formula>$C$4</formula>
    </cfRule>
  </conditionalFormatting>
  <conditionalFormatting sqref="CP52">
    <cfRule type="cellIs" dxfId="6541" priority="5150" operator="lessThan">
      <formula>$C$4</formula>
    </cfRule>
  </conditionalFormatting>
  <conditionalFormatting sqref="CP53">
    <cfRule type="cellIs" dxfId="6540" priority="5151" operator="lessThan">
      <formula>$C$4</formula>
    </cfRule>
  </conditionalFormatting>
  <conditionalFormatting sqref="CP53">
    <cfRule type="cellIs" dxfId="6539" priority="5152" operator="lessThan">
      <formula>$C$4</formula>
    </cfRule>
  </conditionalFormatting>
  <conditionalFormatting sqref="CP54">
    <cfRule type="cellIs" dxfId="6538" priority="5153" operator="lessThan">
      <formula>$C$4</formula>
    </cfRule>
  </conditionalFormatting>
  <conditionalFormatting sqref="CP54">
    <cfRule type="cellIs" dxfId="6537" priority="5154" operator="lessThan">
      <formula>$C$4</formula>
    </cfRule>
  </conditionalFormatting>
  <conditionalFormatting sqref="CP55">
    <cfRule type="cellIs" dxfId="6536" priority="5155" operator="lessThan">
      <formula>$C$4</formula>
    </cfRule>
  </conditionalFormatting>
  <conditionalFormatting sqref="CP55">
    <cfRule type="cellIs" dxfId="6535" priority="5156" operator="lessThan">
      <formula>$C$4</formula>
    </cfRule>
  </conditionalFormatting>
  <conditionalFormatting sqref="CP56">
    <cfRule type="cellIs" dxfId="6534" priority="5157" operator="lessThan">
      <formula>$C$4</formula>
    </cfRule>
  </conditionalFormatting>
  <conditionalFormatting sqref="CP56">
    <cfRule type="cellIs" dxfId="6533" priority="5158" operator="lessThan">
      <formula>$C$4</formula>
    </cfRule>
  </conditionalFormatting>
  <conditionalFormatting sqref="CP57">
    <cfRule type="cellIs" dxfId="6532" priority="5159" operator="lessThan">
      <formula>$C$4</formula>
    </cfRule>
  </conditionalFormatting>
  <conditionalFormatting sqref="CP57">
    <cfRule type="cellIs" dxfId="6531" priority="5160" operator="lessThan">
      <formula>$C$4</formula>
    </cfRule>
  </conditionalFormatting>
  <conditionalFormatting sqref="CP58">
    <cfRule type="cellIs" dxfId="6530" priority="5161" operator="lessThan">
      <formula>$C$4</formula>
    </cfRule>
  </conditionalFormatting>
  <conditionalFormatting sqref="CP58">
    <cfRule type="cellIs" dxfId="6529" priority="5162" operator="lessThan">
      <formula>$C$4</formula>
    </cfRule>
  </conditionalFormatting>
  <conditionalFormatting sqref="CP59">
    <cfRule type="cellIs" dxfId="6528" priority="5163" operator="lessThan">
      <formula>$C$4</formula>
    </cfRule>
  </conditionalFormatting>
  <conditionalFormatting sqref="CP59">
    <cfRule type="cellIs" dxfId="6527" priority="5164" operator="lessThan">
      <formula>$C$4</formula>
    </cfRule>
  </conditionalFormatting>
  <conditionalFormatting sqref="CP60">
    <cfRule type="cellIs" dxfId="6526" priority="5165" operator="lessThan">
      <formula>$C$4</formula>
    </cfRule>
  </conditionalFormatting>
  <conditionalFormatting sqref="CP60">
    <cfRule type="cellIs" dxfId="6525" priority="5166" operator="lessThan">
      <formula>$C$4</formula>
    </cfRule>
  </conditionalFormatting>
  <conditionalFormatting sqref="CS11">
    <cfRule type="cellIs" dxfId="6524" priority="5167" operator="lessThan">
      <formula>$C$4</formula>
    </cfRule>
  </conditionalFormatting>
  <conditionalFormatting sqref="CS11">
    <cfRule type="cellIs" dxfId="6523" priority="5168" operator="lessThan">
      <formula>$C$4</formula>
    </cfRule>
  </conditionalFormatting>
  <conditionalFormatting sqref="CS12">
    <cfRule type="cellIs" dxfId="6522" priority="5169" operator="lessThan">
      <formula>$C$4</formula>
    </cfRule>
  </conditionalFormatting>
  <conditionalFormatting sqref="CS12">
    <cfRule type="cellIs" dxfId="6521" priority="5170" operator="lessThan">
      <formula>$C$4</formula>
    </cfRule>
  </conditionalFormatting>
  <conditionalFormatting sqref="CS13">
    <cfRule type="cellIs" dxfId="6520" priority="5171" operator="lessThan">
      <formula>$C$4</formula>
    </cfRule>
  </conditionalFormatting>
  <conditionalFormatting sqref="CS13">
    <cfRule type="cellIs" dxfId="6519" priority="5172" operator="lessThan">
      <formula>$C$4</formula>
    </cfRule>
  </conditionalFormatting>
  <conditionalFormatting sqref="CS14">
    <cfRule type="cellIs" dxfId="6518" priority="5173" operator="lessThan">
      <formula>$C$4</formula>
    </cfRule>
  </conditionalFormatting>
  <conditionalFormatting sqref="CS14">
    <cfRule type="cellIs" dxfId="6517" priority="5174" operator="lessThan">
      <formula>$C$4</formula>
    </cfRule>
  </conditionalFormatting>
  <conditionalFormatting sqref="CS15">
    <cfRule type="cellIs" dxfId="6516" priority="5175" operator="lessThan">
      <formula>$C$4</formula>
    </cfRule>
  </conditionalFormatting>
  <conditionalFormatting sqref="CS15">
    <cfRule type="cellIs" dxfId="6515" priority="5176" operator="lessThan">
      <formula>$C$4</formula>
    </cfRule>
  </conditionalFormatting>
  <conditionalFormatting sqref="CS16">
    <cfRule type="cellIs" dxfId="6514" priority="5177" operator="lessThan">
      <formula>$C$4</formula>
    </cfRule>
  </conditionalFormatting>
  <conditionalFormatting sqref="CS16">
    <cfRule type="cellIs" dxfId="6513" priority="5178" operator="lessThan">
      <formula>$C$4</formula>
    </cfRule>
  </conditionalFormatting>
  <conditionalFormatting sqref="CS17">
    <cfRule type="cellIs" dxfId="6512" priority="5179" operator="lessThan">
      <formula>$C$4</formula>
    </cfRule>
  </conditionalFormatting>
  <conditionalFormatting sqref="CS17">
    <cfRule type="cellIs" dxfId="6511" priority="5180" operator="lessThan">
      <formula>$C$4</formula>
    </cfRule>
  </conditionalFormatting>
  <conditionalFormatting sqref="CS18">
    <cfRule type="cellIs" dxfId="6510" priority="5181" operator="lessThan">
      <formula>$C$4</formula>
    </cfRule>
  </conditionalFormatting>
  <conditionalFormatting sqref="CS18">
    <cfRule type="cellIs" dxfId="6509" priority="5182" operator="lessThan">
      <formula>$C$4</formula>
    </cfRule>
  </conditionalFormatting>
  <conditionalFormatting sqref="CS19">
    <cfRule type="cellIs" dxfId="6508" priority="5183" operator="lessThan">
      <formula>$C$4</formula>
    </cfRule>
  </conditionalFormatting>
  <conditionalFormatting sqref="CS19">
    <cfRule type="cellIs" dxfId="6507" priority="5184" operator="lessThan">
      <formula>$C$4</formula>
    </cfRule>
  </conditionalFormatting>
  <conditionalFormatting sqref="CS20">
    <cfRule type="cellIs" dxfId="6506" priority="5185" operator="lessThan">
      <formula>$C$4</formula>
    </cfRule>
  </conditionalFormatting>
  <conditionalFormatting sqref="CS20">
    <cfRule type="cellIs" dxfId="6505" priority="5186" operator="lessThan">
      <formula>$C$4</formula>
    </cfRule>
  </conditionalFormatting>
  <conditionalFormatting sqref="CS21">
    <cfRule type="cellIs" dxfId="6504" priority="5187" operator="lessThan">
      <formula>$C$4</formula>
    </cfRule>
  </conditionalFormatting>
  <conditionalFormatting sqref="CS21">
    <cfRule type="cellIs" dxfId="6503" priority="5188" operator="lessThan">
      <formula>$C$4</formula>
    </cfRule>
  </conditionalFormatting>
  <conditionalFormatting sqref="CS22">
    <cfRule type="cellIs" dxfId="6502" priority="5189" operator="lessThan">
      <formula>$C$4</formula>
    </cfRule>
  </conditionalFormatting>
  <conditionalFormatting sqref="CS22">
    <cfRule type="cellIs" dxfId="6501" priority="5190" operator="lessThan">
      <formula>$C$4</formula>
    </cfRule>
  </conditionalFormatting>
  <conditionalFormatting sqref="CS23">
    <cfRule type="cellIs" dxfId="6500" priority="5191" operator="lessThan">
      <formula>$C$4</formula>
    </cfRule>
  </conditionalFormatting>
  <conditionalFormatting sqref="CS23">
    <cfRule type="cellIs" dxfId="6499" priority="5192" operator="lessThan">
      <formula>$C$4</formula>
    </cfRule>
  </conditionalFormatting>
  <conditionalFormatting sqref="CS24">
    <cfRule type="cellIs" dxfId="6498" priority="5193" operator="lessThan">
      <formula>$C$4</formula>
    </cfRule>
  </conditionalFormatting>
  <conditionalFormatting sqref="CS24">
    <cfRule type="cellIs" dxfId="6497" priority="5194" operator="lessThan">
      <formula>$C$4</formula>
    </cfRule>
  </conditionalFormatting>
  <conditionalFormatting sqref="CS25">
    <cfRule type="cellIs" dxfId="6496" priority="5195" operator="lessThan">
      <formula>$C$4</formula>
    </cfRule>
  </conditionalFormatting>
  <conditionalFormatting sqref="CS25">
    <cfRule type="cellIs" dxfId="6495" priority="5196" operator="lessThan">
      <formula>$C$4</formula>
    </cfRule>
  </conditionalFormatting>
  <conditionalFormatting sqref="CS26">
    <cfRule type="cellIs" dxfId="6494" priority="5197" operator="lessThan">
      <formula>$C$4</formula>
    </cfRule>
  </conditionalFormatting>
  <conditionalFormatting sqref="CS26">
    <cfRule type="cellIs" dxfId="6493" priority="5198" operator="lessThan">
      <formula>$C$4</formula>
    </cfRule>
  </conditionalFormatting>
  <conditionalFormatting sqref="CS27">
    <cfRule type="cellIs" dxfId="6492" priority="5199" operator="lessThan">
      <formula>$C$4</formula>
    </cfRule>
  </conditionalFormatting>
  <conditionalFormatting sqref="CS27">
    <cfRule type="cellIs" dxfId="6491" priority="5200" operator="lessThan">
      <formula>$C$4</formula>
    </cfRule>
  </conditionalFormatting>
  <conditionalFormatting sqref="CS28">
    <cfRule type="cellIs" dxfId="6490" priority="5201" operator="lessThan">
      <formula>$C$4</formula>
    </cfRule>
  </conditionalFormatting>
  <conditionalFormatting sqref="CS28">
    <cfRule type="cellIs" dxfId="6489" priority="5202" operator="lessThan">
      <formula>$C$4</formula>
    </cfRule>
  </conditionalFormatting>
  <conditionalFormatting sqref="CS29">
    <cfRule type="cellIs" dxfId="6488" priority="5203" operator="lessThan">
      <formula>$C$4</formula>
    </cfRule>
  </conditionalFormatting>
  <conditionalFormatting sqref="CS29">
    <cfRule type="cellIs" dxfId="6487" priority="5204" operator="lessThan">
      <formula>$C$4</formula>
    </cfRule>
  </conditionalFormatting>
  <conditionalFormatting sqref="CS30">
    <cfRule type="cellIs" dxfId="6486" priority="5205" operator="lessThan">
      <formula>$C$4</formula>
    </cfRule>
  </conditionalFormatting>
  <conditionalFormatting sqref="CS30">
    <cfRule type="cellIs" dxfId="6485" priority="5206" operator="lessThan">
      <formula>$C$4</formula>
    </cfRule>
  </conditionalFormatting>
  <conditionalFormatting sqref="CS31">
    <cfRule type="cellIs" dxfId="6484" priority="5207" operator="lessThan">
      <formula>$C$4</formula>
    </cfRule>
  </conditionalFormatting>
  <conditionalFormatting sqref="CS31">
    <cfRule type="cellIs" dxfId="6483" priority="5208" operator="lessThan">
      <formula>$C$4</formula>
    </cfRule>
  </conditionalFormatting>
  <conditionalFormatting sqref="CS32">
    <cfRule type="cellIs" dxfId="6482" priority="5209" operator="lessThan">
      <formula>$C$4</formula>
    </cfRule>
  </conditionalFormatting>
  <conditionalFormatting sqref="CS32">
    <cfRule type="cellIs" dxfId="6481" priority="5210" operator="lessThan">
      <formula>$C$4</formula>
    </cfRule>
  </conditionalFormatting>
  <conditionalFormatting sqref="CS33">
    <cfRule type="cellIs" dxfId="6480" priority="5211" operator="lessThan">
      <formula>$C$4</formula>
    </cfRule>
  </conditionalFormatting>
  <conditionalFormatting sqref="CS33">
    <cfRule type="cellIs" dxfId="6479" priority="5212" operator="lessThan">
      <formula>$C$4</formula>
    </cfRule>
  </conditionalFormatting>
  <conditionalFormatting sqref="CS34">
    <cfRule type="cellIs" dxfId="6478" priority="5213" operator="lessThan">
      <formula>$C$4</formula>
    </cfRule>
  </conditionalFormatting>
  <conditionalFormatting sqref="CS34">
    <cfRule type="cellIs" dxfId="6477" priority="5214" operator="lessThan">
      <formula>$C$4</formula>
    </cfRule>
  </conditionalFormatting>
  <conditionalFormatting sqref="CS35">
    <cfRule type="cellIs" dxfId="6476" priority="5215" operator="lessThan">
      <formula>$C$4</formula>
    </cfRule>
  </conditionalFormatting>
  <conditionalFormatting sqref="CS35">
    <cfRule type="cellIs" dxfId="6475" priority="5216" operator="lessThan">
      <formula>$C$4</formula>
    </cfRule>
  </conditionalFormatting>
  <conditionalFormatting sqref="CS36">
    <cfRule type="cellIs" dxfId="6474" priority="5217" operator="lessThan">
      <formula>$C$4</formula>
    </cfRule>
  </conditionalFormatting>
  <conditionalFormatting sqref="CS36">
    <cfRule type="cellIs" dxfId="6473" priority="5218" operator="lessThan">
      <formula>$C$4</formula>
    </cfRule>
  </conditionalFormatting>
  <conditionalFormatting sqref="CS37">
    <cfRule type="cellIs" dxfId="6472" priority="5219" operator="lessThan">
      <formula>$C$4</formula>
    </cfRule>
  </conditionalFormatting>
  <conditionalFormatting sqref="CS37">
    <cfRule type="cellIs" dxfId="6471" priority="5220" operator="lessThan">
      <formula>$C$4</formula>
    </cfRule>
  </conditionalFormatting>
  <conditionalFormatting sqref="CS38">
    <cfRule type="cellIs" dxfId="6470" priority="5221" operator="lessThan">
      <formula>$C$4</formula>
    </cfRule>
  </conditionalFormatting>
  <conditionalFormatting sqref="CS38">
    <cfRule type="cellIs" dxfId="6469" priority="5222" operator="lessThan">
      <formula>$C$4</formula>
    </cfRule>
  </conditionalFormatting>
  <conditionalFormatting sqref="CS39">
    <cfRule type="cellIs" dxfId="6468" priority="5223" operator="lessThan">
      <formula>$C$4</formula>
    </cfRule>
  </conditionalFormatting>
  <conditionalFormatting sqref="CS39">
    <cfRule type="cellIs" dxfId="6467" priority="5224" operator="lessThan">
      <formula>$C$4</formula>
    </cfRule>
  </conditionalFormatting>
  <conditionalFormatting sqref="CS40">
    <cfRule type="cellIs" dxfId="6466" priority="5225" operator="lessThan">
      <formula>$C$4</formula>
    </cfRule>
  </conditionalFormatting>
  <conditionalFormatting sqref="CS40">
    <cfRule type="cellIs" dxfId="6465" priority="5226" operator="lessThan">
      <formula>$C$4</formula>
    </cfRule>
  </conditionalFormatting>
  <conditionalFormatting sqref="CS41">
    <cfRule type="cellIs" dxfId="6464" priority="5227" operator="lessThan">
      <formula>$C$4</formula>
    </cfRule>
  </conditionalFormatting>
  <conditionalFormatting sqref="CS41">
    <cfRule type="cellIs" dxfId="6463" priority="5228" operator="lessThan">
      <formula>$C$4</formula>
    </cfRule>
  </conditionalFormatting>
  <conditionalFormatting sqref="CS42">
    <cfRule type="cellIs" dxfId="6462" priority="5229" operator="lessThan">
      <formula>$C$4</formula>
    </cfRule>
  </conditionalFormatting>
  <conditionalFormatting sqref="CS42">
    <cfRule type="cellIs" dxfId="6461" priority="5230" operator="lessThan">
      <formula>$C$4</formula>
    </cfRule>
  </conditionalFormatting>
  <conditionalFormatting sqref="CS43">
    <cfRule type="cellIs" dxfId="6460" priority="5231" operator="lessThan">
      <formula>$C$4</formula>
    </cfRule>
  </conditionalFormatting>
  <conditionalFormatting sqref="CS43">
    <cfRule type="cellIs" dxfId="6459" priority="5232" operator="lessThan">
      <formula>$C$4</formula>
    </cfRule>
  </conditionalFormatting>
  <conditionalFormatting sqref="CS44">
    <cfRule type="cellIs" dxfId="6458" priority="5233" operator="lessThan">
      <formula>$C$4</formula>
    </cfRule>
  </conditionalFormatting>
  <conditionalFormatting sqref="CS44">
    <cfRule type="cellIs" dxfId="6457" priority="5234" operator="lessThan">
      <formula>$C$4</formula>
    </cfRule>
  </conditionalFormatting>
  <conditionalFormatting sqref="CS45">
    <cfRule type="cellIs" dxfId="6456" priority="5235" operator="lessThan">
      <formula>$C$4</formula>
    </cfRule>
  </conditionalFormatting>
  <conditionalFormatting sqref="CS45">
    <cfRule type="cellIs" dxfId="6455" priority="5236" operator="lessThan">
      <formula>$C$4</formula>
    </cfRule>
  </conditionalFormatting>
  <conditionalFormatting sqref="CS46">
    <cfRule type="cellIs" dxfId="6454" priority="5237" operator="lessThan">
      <formula>$C$4</formula>
    </cfRule>
  </conditionalFormatting>
  <conditionalFormatting sqref="CS46">
    <cfRule type="cellIs" dxfId="6453" priority="5238" operator="lessThan">
      <formula>$C$4</formula>
    </cfRule>
  </conditionalFormatting>
  <conditionalFormatting sqref="CS47">
    <cfRule type="cellIs" dxfId="6452" priority="5239" operator="lessThan">
      <formula>$C$4</formula>
    </cfRule>
  </conditionalFormatting>
  <conditionalFormatting sqref="CS47">
    <cfRule type="cellIs" dxfId="6451" priority="5240" operator="lessThan">
      <formula>$C$4</formula>
    </cfRule>
  </conditionalFormatting>
  <conditionalFormatting sqref="CS48">
    <cfRule type="cellIs" dxfId="6450" priority="5241" operator="lessThan">
      <formula>$C$4</formula>
    </cfRule>
  </conditionalFormatting>
  <conditionalFormatting sqref="CS48">
    <cfRule type="cellIs" dxfId="6449" priority="5242" operator="lessThan">
      <formula>$C$4</formula>
    </cfRule>
  </conditionalFormatting>
  <conditionalFormatting sqref="CS49">
    <cfRule type="cellIs" dxfId="6448" priority="5243" operator="lessThan">
      <formula>$C$4</formula>
    </cfRule>
  </conditionalFormatting>
  <conditionalFormatting sqref="CS49">
    <cfRule type="cellIs" dxfId="6447" priority="5244" operator="lessThan">
      <formula>$C$4</formula>
    </cfRule>
  </conditionalFormatting>
  <conditionalFormatting sqref="CS50">
    <cfRule type="cellIs" dxfId="6446" priority="5245" operator="lessThan">
      <formula>$C$4</formula>
    </cfRule>
  </conditionalFormatting>
  <conditionalFormatting sqref="CS50">
    <cfRule type="cellIs" dxfId="6445" priority="5246" operator="lessThan">
      <formula>$C$4</formula>
    </cfRule>
  </conditionalFormatting>
  <conditionalFormatting sqref="CS51">
    <cfRule type="cellIs" dxfId="6444" priority="5247" operator="lessThan">
      <formula>$C$4</formula>
    </cfRule>
  </conditionalFormatting>
  <conditionalFormatting sqref="CS51">
    <cfRule type="cellIs" dxfId="6443" priority="5248" operator="lessThan">
      <formula>$C$4</formula>
    </cfRule>
  </conditionalFormatting>
  <conditionalFormatting sqref="CS52">
    <cfRule type="cellIs" dxfId="6442" priority="5249" operator="lessThan">
      <formula>$C$4</formula>
    </cfRule>
  </conditionalFormatting>
  <conditionalFormatting sqref="CS52">
    <cfRule type="cellIs" dxfId="6441" priority="5250" operator="lessThan">
      <formula>$C$4</formula>
    </cfRule>
  </conditionalFormatting>
  <conditionalFormatting sqref="CS53">
    <cfRule type="cellIs" dxfId="6440" priority="5251" operator="lessThan">
      <formula>$C$4</formula>
    </cfRule>
  </conditionalFormatting>
  <conditionalFormatting sqref="CS53">
    <cfRule type="cellIs" dxfId="6439" priority="5252" operator="lessThan">
      <formula>$C$4</formula>
    </cfRule>
  </conditionalFormatting>
  <conditionalFormatting sqref="CS54">
    <cfRule type="cellIs" dxfId="6438" priority="5253" operator="lessThan">
      <formula>$C$4</formula>
    </cfRule>
  </conditionalFormatting>
  <conditionalFormatting sqref="CS54">
    <cfRule type="cellIs" dxfId="6437" priority="5254" operator="lessThan">
      <formula>$C$4</formula>
    </cfRule>
  </conditionalFormatting>
  <conditionalFormatting sqref="CS55">
    <cfRule type="cellIs" dxfId="6436" priority="5255" operator="lessThan">
      <formula>$C$4</formula>
    </cfRule>
  </conditionalFormatting>
  <conditionalFormatting sqref="CS55">
    <cfRule type="cellIs" dxfId="6435" priority="5256" operator="lessThan">
      <formula>$C$4</formula>
    </cfRule>
  </conditionalFormatting>
  <conditionalFormatting sqref="CS56">
    <cfRule type="cellIs" dxfId="6434" priority="5257" operator="lessThan">
      <formula>$C$4</formula>
    </cfRule>
  </conditionalFormatting>
  <conditionalFormatting sqref="CS56">
    <cfRule type="cellIs" dxfId="6433" priority="5258" operator="lessThan">
      <formula>$C$4</formula>
    </cfRule>
  </conditionalFormatting>
  <conditionalFormatting sqref="CS57">
    <cfRule type="cellIs" dxfId="6432" priority="5259" operator="lessThan">
      <formula>$C$4</formula>
    </cfRule>
  </conditionalFormatting>
  <conditionalFormatting sqref="CS57">
    <cfRule type="cellIs" dxfId="6431" priority="5260" operator="lessThan">
      <formula>$C$4</formula>
    </cfRule>
  </conditionalFormatting>
  <conditionalFormatting sqref="CS58">
    <cfRule type="cellIs" dxfId="6430" priority="5261" operator="lessThan">
      <formula>$C$4</formula>
    </cfRule>
  </conditionalFormatting>
  <conditionalFormatting sqref="CS58">
    <cfRule type="cellIs" dxfId="6429" priority="5262" operator="lessThan">
      <formula>$C$4</formula>
    </cfRule>
  </conditionalFormatting>
  <conditionalFormatting sqref="CS59">
    <cfRule type="cellIs" dxfId="6428" priority="5263" operator="lessThan">
      <formula>$C$4</formula>
    </cfRule>
  </conditionalFormatting>
  <conditionalFormatting sqref="CS59">
    <cfRule type="cellIs" dxfId="6427" priority="5264" operator="lessThan">
      <formula>$C$4</formula>
    </cfRule>
  </conditionalFormatting>
  <conditionalFormatting sqref="CS60">
    <cfRule type="cellIs" dxfId="6426" priority="5265" operator="lessThan">
      <formula>$C$4</formula>
    </cfRule>
  </conditionalFormatting>
  <conditionalFormatting sqref="CS60">
    <cfRule type="cellIs" dxfId="6425" priority="5266" operator="lessThan">
      <formula>$C$4</formula>
    </cfRule>
  </conditionalFormatting>
  <conditionalFormatting sqref="CH11">
    <cfRule type="cellIs" dxfId="6424" priority="5267" operator="lessThan">
      <formula>$C$4</formula>
    </cfRule>
  </conditionalFormatting>
  <conditionalFormatting sqref="CH11">
    <cfRule type="cellIs" dxfId="6423" priority="5268" operator="lessThan">
      <formula>$C$4</formula>
    </cfRule>
  </conditionalFormatting>
  <conditionalFormatting sqref="CH12">
    <cfRule type="cellIs" dxfId="6422" priority="5269" operator="lessThan">
      <formula>$C$4</formula>
    </cfRule>
  </conditionalFormatting>
  <conditionalFormatting sqref="CH12">
    <cfRule type="cellIs" dxfId="6421" priority="5270" operator="lessThan">
      <formula>$C$4</formula>
    </cfRule>
  </conditionalFormatting>
  <conditionalFormatting sqref="CH13">
    <cfRule type="cellIs" dxfId="6420" priority="5271" operator="lessThan">
      <formula>$C$4</formula>
    </cfRule>
  </conditionalFormatting>
  <conditionalFormatting sqref="CH13">
    <cfRule type="cellIs" dxfId="6419" priority="5272" operator="lessThan">
      <formula>$C$4</formula>
    </cfRule>
  </conditionalFormatting>
  <conditionalFormatting sqref="CH14">
    <cfRule type="cellIs" dxfId="6418" priority="5273" operator="lessThan">
      <formula>$C$4</formula>
    </cfRule>
  </conditionalFormatting>
  <conditionalFormatting sqref="CH14">
    <cfRule type="cellIs" dxfId="6417" priority="5274" operator="lessThan">
      <formula>$C$4</formula>
    </cfRule>
  </conditionalFormatting>
  <conditionalFormatting sqref="CH15">
    <cfRule type="cellIs" dxfId="6416" priority="5275" operator="lessThan">
      <formula>$C$4</formula>
    </cfRule>
  </conditionalFormatting>
  <conditionalFormatting sqref="CH15">
    <cfRule type="cellIs" dxfId="6415" priority="5276" operator="lessThan">
      <formula>$C$4</formula>
    </cfRule>
  </conditionalFormatting>
  <conditionalFormatting sqref="CH16">
    <cfRule type="cellIs" dxfId="6414" priority="5277" operator="lessThan">
      <formula>$C$4</formula>
    </cfRule>
  </conditionalFormatting>
  <conditionalFormatting sqref="CH16">
    <cfRule type="cellIs" dxfId="6413" priority="5278" operator="lessThan">
      <formula>$C$4</formula>
    </cfRule>
  </conditionalFormatting>
  <conditionalFormatting sqref="CH17">
    <cfRule type="cellIs" dxfId="6412" priority="5279" operator="lessThan">
      <formula>$C$4</formula>
    </cfRule>
  </conditionalFormatting>
  <conditionalFormatting sqref="CH17">
    <cfRule type="cellIs" dxfId="6411" priority="5280" operator="lessThan">
      <formula>$C$4</formula>
    </cfRule>
  </conditionalFormatting>
  <conditionalFormatting sqref="CH18">
    <cfRule type="cellIs" dxfId="6410" priority="5281" operator="lessThan">
      <formula>$C$4</formula>
    </cfRule>
  </conditionalFormatting>
  <conditionalFormatting sqref="CH18">
    <cfRule type="cellIs" dxfId="6409" priority="5282" operator="lessThan">
      <formula>$C$4</formula>
    </cfRule>
  </conditionalFormatting>
  <conditionalFormatting sqref="CH19">
    <cfRule type="cellIs" dxfId="6408" priority="5283" operator="lessThan">
      <formula>$C$4</formula>
    </cfRule>
  </conditionalFormatting>
  <conditionalFormatting sqref="CH19">
    <cfRule type="cellIs" dxfId="6407" priority="5284" operator="lessThan">
      <formula>$C$4</formula>
    </cfRule>
  </conditionalFormatting>
  <conditionalFormatting sqref="CH20">
    <cfRule type="cellIs" dxfId="6406" priority="5285" operator="lessThan">
      <formula>$C$4</formula>
    </cfRule>
  </conditionalFormatting>
  <conditionalFormatting sqref="CH20">
    <cfRule type="cellIs" dxfId="6405" priority="5286" operator="lessThan">
      <formula>$C$4</formula>
    </cfRule>
  </conditionalFormatting>
  <conditionalFormatting sqref="CH21">
    <cfRule type="cellIs" dxfId="6404" priority="5287" operator="lessThan">
      <formula>$C$4</formula>
    </cfRule>
  </conditionalFormatting>
  <conditionalFormatting sqref="CH21">
    <cfRule type="cellIs" dxfId="6403" priority="5288" operator="lessThan">
      <formula>$C$4</formula>
    </cfRule>
  </conditionalFormatting>
  <conditionalFormatting sqref="CH22">
    <cfRule type="cellIs" dxfId="6402" priority="5289" operator="lessThan">
      <formula>$C$4</formula>
    </cfRule>
  </conditionalFormatting>
  <conditionalFormatting sqref="CH22">
    <cfRule type="cellIs" dxfId="6401" priority="5290" operator="lessThan">
      <formula>$C$4</formula>
    </cfRule>
  </conditionalFormatting>
  <conditionalFormatting sqref="CH23">
    <cfRule type="cellIs" dxfId="6400" priority="5291" operator="lessThan">
      <formula>$C$4</formula>
    </cfRule>
  </conditionalFormatting>
  <conditionalFormatting sqref="CH23">
    <cfRule type="cellIs" dxfId="6399" priority="5292" operator="lessThan">
      <formula>$C$4</formula>
    </cfRule>
  </conditionalFormatting>
  <conditionalFormatting sqref="CH24">
    <cfRule type="cellIs" dxfId="6398" priority="5293" operator="lessThan">
      <formula>$C$4</formula>
    </cfRule>
  </conditionalFormatting>
  <conditionalFormatting sqref="CH24">
    <cfRule type="cellIs" dxfId="6397" priority="5294" operator="lessThan">
      <formula>$C$4</formula>
    </cfRule>
  </conditionalFormatting>
  <conditionalFormatting sqref="CH25">
    <cfRule type="cellIs" dxfId="6396" priority="5295" operator="lessThan">
      <formula>$C$4</formula>
    </cfRule>
  </conditionalFormatting>
  <conditionalFormatting sqref="CH25">
    <cfRule type="cellIs" dxfId="6395" priority="5296" operator="lessThan">
      <formula>$C$4</formula>
    </cfRule>
  </conditionalFormatting>
  <conditionalFormatting sqref="CH26">
    <cfRule type="cellIs" dxfId="6394" priority="5297" operator="lessThan">
      <formula>$C$4</formula>
    </cfRule>
  </conditionalFormatting>
  <conditionalFormatting sqref="CH26">
    <cfRule type="cellIs" dxfId="6393" priority="5298" operator="lessThan">
      <formula>$C$4</formula>
    </cfRule>
  </conditionalFormatting>
  <conditionalFormatting sqref="CH27">
    <cfRule type="cellIs" dxfId="6392" priority="5299" operator="lessThan">
      <formula>$C$4</formula>
    </cfRule>
  </conditionalFormatting>
  <conditionalFormatting sqref="CH27">
    <cfRule type="cellIs" dxfId="6391" priority="5300" operator="lessThan">
      <formula>$C$4</formula>
    </cfRule>
  </conditionalFormatting>
  <conditionalFormatting sqref="CH28">
    <cfRule type="cellIs" dxfId="6390" priority="5301" operator="lessThan">
      <formula>$C$4</formula>
    </cfRule>
  </conditionalFormatting>
  <conditionalFormatting sqref="CH28">
    <cfRule type="cellIs" dxfId="6389" priority="5302" operator="lessThan">
      <formula>$C$4</formula>
    </cfRule>
  </conditionalFormatting>
  <conditionalFormatting sqref="CH29">
    <cfRule type="cellIs" dxfId="6388" priority="5303" operator="lessThan">
      <formula>$C$4</formula>
    </cfRule>
  </conditionalFormatting>
  <conditionalFormatting sqref="CH29">
    <cfRule type="cellIs" dxfId="6387" priority="5304" operator="lessThan">
      <formula>$C$4</formula>
    </cfRule>
  </conditionalFormatting>
  <conditionalFormatting sqref="CH30">
    <cfRule type="cellIs" dxfId="6386" priority="5305" operator="lessThan">
      <formula>$C$4</formula>
    </cfRule>
  </conditionalFormatting>
  <conditionalFormatting sqref="CH30">
    <cfRule type="cellIs" dxfId="6385" priority="5306" operator="lessThan">
      <formula>$C$4</formula>
    </cfRule>
  </conditionalFormatting>
  <conditionalFormatting sqref="CH31">
    <cfRule type="cellIs" dxfId="6384" priority="5307" operator="lessThan">
      <formula>$C$4</formula>
    </cfRule>
  </conditionalFormatting>
  <conditionalFormatting sqref="CH31">
    <cfRule type="cellIs" dxfId="6383" priority="5308" operator="lessThan">
      <formula>$C$4</formula>
    </cfRule>
  </conditionalFormatting>
  <conditionalFormatting sqref="CH32">
    <cfRule type="cellIs" dxfId="6382" priority="5309" operator="lessThan">
      <formula>$C$4</formula>
    </cfRule>
  </conditionalFormatting>
  <conditionalFormatting sqref="CH32">
    <cfRule type="cellIs" dxfId="6381" priority="5310" operator="lessThan">
      <formula>$C$4</formula>
    </cfRule>
  </conditionalFormatting>
  <conditionalFormatting sqref="CH33">
    <cfRule type="cellIs" dxfId="6380" priority="5311" operator="lessThan">
      <formula>$C$4</formula>
    </cfRule>
  </conditionalFormatting>
  <conditionalFormatting sqref="CH33">
    <cfRule type="cellIs" dxfId="6379" priority="5312" operator="lessThan">
      <formula>$C$4</formula>
    </cfRule>
  </conditionalFormatting>
  <conditionalFormatting sqref="CH34">
    <cfRule type="cellIs" dxfId="6378" priority="5313" operator="lessThan">
      <formula>$C$4</formula>
    </cfRule>
  </conditionalFormatting>
  <conditionalFormatting sqref="CH34">
    <cfRule type="cellIs" dxfId="6377" priority="5314" operator="lessThan">
      <formula>$C$4</formula>
    </cfRule>
  </conditionalFormatting>
  <conditionalFormatting sqref="CH35">
    <cfRule type="cellIs" dxfId="6376" priority="5315" operator="lessThan">
      <formula>$C$4</formula>
    </cfRule>
  </conditionalFormatting>
  <conditionalFormatting sqref="CH35">
    <cfRule type="cellIs" dxfId="6375" priority="5316" operator="lessThan">
      <formula>$C$4</formula>
    </cfRule>
  </conditionalFormatting>
  <conditionalFormatting sqref="CH36">
    <cfRule type="cellIs" dxfId="6374" priority="5317" operator="lessThan">
      <formula>$C$4</formula>
    </cfRule>
  </conditionalFormatting>
  <conditionalFormatting sqref="CH36">
    <cfRule type="cellIs" dxfId="6373" priority="5318" operator="lessThan">
      <formula>$C$4</formula>
    </cfRule>
  </conditionalFormatting>
  <conditionalFormatting sqref="CH37">
    <cfRule type="cellIs" dxfId="6372" priority="5319" operator="lessThan">
      <formula>$C$4</formula>
    </cfRule>
  </conditionalFormatting>
  <conditionalFormatting sqref="CH37">
    <cfRule type="cellIs" dxfId="6371" priority="5320" operator="lessThan">
      <formula>$C$4</formula>
    </cfRule>
  </conditionalFormatting>
  <conditionalFormatting sqref="CH38">
    <cfRule type="cellIs" dxfId="6370" priority="5321" operator="lessThan">
      <formula>$C$4</formula>
    </cfRule>
  </conditionalFormatting>
  <conditionalFormatting sqref="CH38">
    <cfRule type="cellIs" dxfId="6369" priority="5322" operator="lessThan">
      <formula>$C$4</formula>
    </cfRule>
  </conditionalFormatting>
  <conditionalFormatting sqref="CH39">
    <cfRule type="cellIs" dxfId="6368" priority="5323" operator="lessThan">
      <formula>$C$4</formula>
    </cfRule>
  </conditionalFormatting>
  <conditionalFormatting sqref="CH39">
    <cfRule type="cellIs" dxfId="6367" priority="5324" operator="lessThan">
      <formula>$C$4</formula>
    </cfRule>
  </conditionalFormatting>
  <conditionalFormatting sqref="CH40">
    <cfRule type="cellIs" dxfId="6366" priority="5325" operator="lessThan">
      <formula>$C$4</formula>
    </cfRule>
  </conditionalFormatting>
  <conditionalFormatting sqref="CH40">
    <cfRule type="cellIs" dxfId="6365" priority="5326" operator="lessThan">
      <formula>$C$4</formula>
    </cfRule>
  </conditionalFormatting>
  <conditionalFormatting sqref="CH41">
    <cfRule type="cellIs" dxfId="6364" priority="5327" operator="lessThan">
      <formula>$C$4</formula>
    </cfRule>
  </conditionalFormatting>
  <conditionalFormatting sqref="CH41">
    <cfRule type="cellIs" dxfId="6363" priority="5328" operator="lessThan">
      <formula>$C$4</formula>
    </cfRule>
  </conditionalFormatting>
  <conditionalFormatting sqref="CH42">
    <cfRule type="cellIs" dxfId="6362" priority="5329" operator="lessThan">
      <formula>$C$4</formula>
    </cfRule>
  </conditionalFormatting>
  <conditionalFormatting sqref="CH42">
    <cfRule type="cellIs" dxfId="6361" priority="5330" operator="lessThan">
      <formula>$C$4</formula>
    </cfRule>
  </conditionalFormatting>
  <conditionalFormatting sqref="CH43">
    <cfRule type="cellIs" dxfId="6360" priority="5331" operator="lessThan">
      <formula>$C$4</formula>
    </cfRule>
  </conditionalFormatting>
  <conditionalFormatting sqref="CH43">
    <cfRule type="cellIs" dxfId="6359" priority="5332" operator="lessThan">
      <formula>$C$4</formula>
    </cfRule>
  </conditionalFormatting>
  <conditionalFormatting sqref="CH44">
    <cfRule type="cellIs" dxfId="6358" priority="5333" operator="lessThan">
      <formula>$C$4</formula>
    </cfRule>
  </conditionalFormatting>
  <conditionalFormatting sqref="CH44">
    <cfRule type="cellIs" dxfId="6357" priority="5334" operator="lessThan">
      <formula>$C$4</formula>
    </cfRule>
  </conditionalFormatting>
  <conditionalFormatting sqref="CH45">
    <cfRule type="cellIs" dxfId="6356" priority="5335" operator="lessThan">
      <formula>$C$4</formula>
    </cfRule>
  </conditionalFormatting>
  <conditionalFormatting sqref="CH45">
    <cfRule type="cellIs" dxfId="6355" priority="5336" operator="lessThan">
      <formula>$C$4</formula>
    </cfRule>
  </conditionalFormatting>
  <conditionalFormatting sqref="CH46">
    <cfRule type="cellIs" dxfId="6354" priority="5337" operator="lessThan">
      <formula>$C$4</formula>
    </cfRule>
  </conditionalFormatting>
  <conditionalFormatting sqref="CH46">
    <cfRule type="cellIs" dxfId="6353" priority="5338" operator="lessThan">
      <formula>$C$4</formula>
    </cfRule>
  </conditionalFormatting>
  <conditionalFormatting sqref="CH47">
    <cfRule type="cellIs" dxfId="6352" priority="5339" operator="lessThan">
      <formula>$C$4</formula>
    </cfRule>
  </conditionalFormatting>
  <conditionalFormatting sqref="CH47">
    <cfRule type="cellIs" dxfId="6351" priority="5340" operator="lessThan">
      <formula>$C$4</formula>
    </cfRule>
  </conditionalFormatting>
  <conditionalFormatting sqref="CH48">
    <cfRule type="cellIs" dxfId="6350" priority="5341" operator="lessThan">
      <formula>$C$4</formula>
    </cfRule>
  </conditionalFormatting>
  <conditionalFormatting sqref="CH48">
    <cfRule type="cellIs" dxfId="6349" priority="5342" operator="lessThan">
      <formula>$C$4</formula>
    </cfRule>
  </conditionalFormatting>
  <conditionalFormatting sqref="CH49">
    <cfRule type="cellIs" dxfId="6348" priority="5343" operator="lessThan">
      <formula>$C$4</formula>
    </cfRule>
  </conditionalFormatting>
  <conditionalFormatting sqref="CH49">
    <cfRule type="cellIs" dxfId="6347" priority="5344" operator="lessThan">
      <formula>$C$4</formula>
    </cfRule>
  </conditionalFormatting>
  <conditionalFormatting sqref="CH50">
    <cfRule type="cellIs" dxfId="6346" priority="5345" operator="lessThan">
      <formula>$C$4</formula>
    </cfRule>
  </conditionalFormatting>
  <conditionalFormatting sqref="CH50">
    <cfRule type="cellIs" dxfId="6345" priority="5346" operator="lessThan">
      <formula>$C$4</formula>
    </cfRule>
  </conditionalFormatting>
  <conditionalFormatting sqref="CH51">
    <cfRule type="cellIs" dxfId="6344" priority="5347" operator="lessThan">
      <formula>$C$4</formula>
    </cfRule>
  </conditionalFormatting>
  <conditionalFormatting sqref="CH51">
    <cfRule type="cellIs" dxfId="6343" priority="5348" operator="lessThan">
      <formula>$C$4</formula>
    </cfRule>
  </conditionalFormatting>
  <conditionalFormatting sqref="CH52">
    <cfRule type="cellIs" dxfId="6342" priority="5349" operator="lessThan">
      <formula>$C$4</formula>
    </cfRule>
  </conditionalFormatting>
  <conditionalFormatting sqref="CH52">
    <cfRule type="cellIs" dxfId="6341" priority="5350" operator="lessThan">
      <formula>$C$4</formula>
    </cfRule>
  </conditionalFormatting>
  <conditionalFormatting sqref="CH53">
    <cfRule type="cellIs" dxfId="6340" priority="5351" operator="lessThan">
      <formula>$C$4</formula>
    </cfRule>
  </conditionalFormatting>
  <conditionalFormatting sqref="CH53">
    <cfRule type="cellIs" dxfId="6339" priority="5352" operator="lessThan">
      <formula>$C$4</formula>
    </cfRule>
  </conditionalFormatting>
  <conditionalFormatting sqref="CH54">
    <cfRule type="cellIs" dxfId="6338" priority="5353" operator="lessThan">
      <formula>$C$4</formula>
    </cfRule>
  </conditionalFormatting>
  <conditionalFormatting sqref="CH54">
    <cfRule type="cellIs" dxfId="6337" priority="5354" operator="lessThan">
      <formula>$C$4</formula>
    </cfRule>
  </conditionalFormatting>
  <conditionalFormatting sqref="CH55">
    <cfRule type="cellIs" dxfId="6336" priority="5355" operator="lessThan">
      <formula>$C$4</formula>
    </cfRule>
  </conditionalFormatting>
  <conditionalFormatting sqref="CH55">
    <cfRule type="cellIs" dxfId="6335" priority="5356" operator="lessThan">
      <formula>$C$4</formula>
    </cfRule>
  </conditionalFormatting>
  <conditionalFormatting sqref="CH56">
    <cfRule type="cellIs" dxfId="6334" priority="5357" operator="lessThan">
      <formula>$C$4</formula>
    </cfRule>
  </conditionalFormatting>
  <conditionalFormatting sqref="CH56">
    <cfRule type="cellIs" dxfId="6333" priority="5358" operator="lessThan">
      <formula>$C$4</formula>
    </cfRule>
  </conditionalFormatting>
  <conditionalFormatting sqref="CH57">
    <cfRule type="cellIs" dxfId="6332" priority="5359" operator="lessThan">
      <formula>$C$4</formula>
    </cfRule>
  </conditionalFormatting>
  <conditionalFormatting sqref="CH57">
    <cfRule type="cellIs" dxfId="6331" priority="5360" operator="lessThan">
      <formula>$C$4</formula>
    </cfRule>
  </conditionalFormatting>
  <conditionalFormatting sqref="CH58">
    <cfRule type="cellIs" dxfId="6330" priority="5361" operator="lessThan">
      <formula>$C$4</formula>
    </cfRule>
  </conditionalFormatting>
  <conditionalFormatting sqref="CH58">
    <cfRule type="cellIs" dxfId="6329" priority="5362" operator="lessThan">
      <formula>$C$4</formula>
    </cfRule>
  </conditionalFormatting>
  <conditionalFormatting sqref="CH59">
    <cfRule type="cellIs" dxfId="6328" priority="5363" operator="lessThan">
      <formula>$C$4</formula>
    </cfRule>
  </conditionalFormatting>
  <conditionalFormatting sqref="CH59">
    <cfRule type="cellIs" dxfId="6327" priority="5364" operator="lessThan">
      <formula>$C$4</formula>
    </cfRule>
  </conditionalFormatting>
  <conditionalFormatting sqref="CH60">
    <cfRule type="cellIs" dxfId="6326" priority="5365" operator="lessThan">
      <formula>$C$4</formula>
    </cfRule>
  </conditionalFormatting>
  <conditionalFormatting sqref="CH60">
    <cfRule type="cellIs" dxfId="6325" priority="5366" operator="lessThan">
      <formula>$C$4</formula>
    </cfRule>
  </conditionalFormatting>
  <conditionalFormatting sqref="CI11">
    <cfRule type="cellIs" dxfId="6324" priority="5367" operator="lessThan">
      <formula>$C$4</formula>
    </cfRule>
  </conditionalFormatting>
  <conditionalFormatting sqref="CI11">
    <cfRule type="cellIs" dxfId="6323" priority="5368" operator="lessThan">
      <formula>$C$4</formula>
    </cfRule>
  </conditionalFormatting>
  <conditionalFormatting sqref="CI12">
    <cfRule type="cellIs" dxfId="6322" priority="5369" operator="lessThan">
      <formula>$C$4</formula>
    </cfRule>
  </conditionalFormatting>
  <conditionalFormatting sqref="CI12">
    <cfRule type="cellIs" dxfId="6321" priority="5370" operator="lessThan">
      <formula>$C$4</formula>
    </cfRule>
  </conditionalFormatting>
  <conditionalFormatting sqref="CI13">
    <cfRule type="cellIs" dxfId="6320" priority="5371" operator="lessThan">
      <formula>$C$4</formula>
    </cfRule>
  </conditionalFormatting>
  <conditionalFormatting sqref="CI13">
    <cfRule type="cellIs" dxfId="6319" priority="5372" operator="lessThan">
      <formula>$C$4</formula>
    </cfRule>
  </conditionalFormatting>
  <conditionalFormatting sqref="CI14">
    <cfRule type="cellIs" dxfId="6318" priority="5373" operator="lessThan">
      <formula>$C$4</formula>
    </cfRule>
  </conditionalFormatting>
  <conditionalFormatting sqref="CI14">
    <cfRule type="cellIs" dxfId="6317" priority="5374" operator="lessThan">
      <formula>$C$4</formula>
    </cfRule>
  </conditionalFormatting>
  <conditionalFormatting sqref="CI15">
    <cfRule type="cellIs" dxfId="6316" priority="5375" operator="lessThan">
      <formula>$C$4</formula>
    </cfRule>
  </conditionalFormatting>
  <conditionalFormatting sqref="CI15">
    <cfRule type="cellIs" dxfId="6315" priority="5376" operator="lessThan">
      <formula>$C$4</formula>
    </cfRule>
  </conditionalFormatting>
  <conditionalFormatting sqref="CI16">
    <cfRule type="cellIs" dxfId="6314" priority="5377" operator="lessThan">
      <formula>$C$4</formula>
    </cfRule>
  </conditionalFormatting>
  <conditionalFormatting sqref="CI16">
    <cfRule type="cellIs" dxfId="6313" priority="5378" operator="lessThan">
      <formula>$C$4</formula>
    </cfRule>
  </conditionalFormatting>
  <conditionalFormatting sqref="CI17">
    <cfRule type="cellIs" dxfId="6312" priority="5379" operator="lessThan">
      <formula>$C$4</formula>
    </cfRule>
  </conditionalFormatting>
  <conditionalFormatting sqref="CI17">
    <cfRule type="cellIs" dxfId="6311" priority="5380" operator="lessThan">
      <formula>$C$4</formula>
    </cfRule>
  </conditionalFormatting>
  <conditionalFormatting sqref="CI18">
    <cfRule type="cellIs" dxfId="6310" priority="5381" operator="lessThan">
      <formula>$C$4</formula>
    </cfRule>
  </conditionalFormatting>
  <conditionalFormatting sqref="CI18">
    <cfRule type="cellIs" dxfId="6309" priority="5382" operator="lessThan">
      <formula>$C$4</formula>
    </cfRule>
  </conditionalFormatting>
  <conditionalFormatting sqref="CI19">
    <cfRule type="cellIs" dxfId="6308" priority="5383" operator="lessThan">
      <formula>$C$4</formula>
    </cfRule>
  </conditionalFormatting>
  <conditionalFormatting sqref="CI19">
    <cfRule type="cellIs" dxfId="6307" priority="5384" operator="lessThan">
      <formula>$C$4</formula>
    </cfRule>
  </conditionalFormatting>
  <conditionalFormatting sqref="CI20">
    <cfRule type="cellIs" dxfId="6306" priority="5385" operator="lessThan">
      <formula>$C$4</formula>
    </cfRule>
  </conditionalFormatting>
  <conditionalFormatting sqref="CI20">
    <cfRule type="cellIs" dxfId="6305" priority="5386" operator="lessThan">
      <formula>$C$4</formula>
    </cfRule>
  </conditionalFormatting>
  <conditionalFormatting sqref="CI21">
    <cfRule type="cellIs" dxfId="6304" priority="5387" operator="lessThan">
      <formula>$C$4</formula>
    </cfRule>
  </conditionalFormatting>
  <conditionalFormatting sqref="CI21">
    <cfRule type="cellIs" dxfId="6303" priority="5388" operator="lessThan">
      <formula>$C$4</formula>
    </cfRule>
  </conditionalFormatting>
  <conditionalFormatting sqref="CI22">
    <cfRule type="cellIs" dxfId="6302" priority="5389" operator="lessThan">
      <formula>$C$4</formula>
    </cfRule>
  </conditionalFormatting>
  <conditionalFormatting sqref="CI22">
    <cfRule type="cellIs" dxfId="6301" priority="5390" operator="lessThan">
      <formula>$C$4</formula>
    </cfRule>
  </conditionalFormatting>
  <conditionalFormatting sqref="CI23">
    <cfRule type="cellIs" dxfId="6300" priority="5391" operator="lessThan">
      <formula>$C$4</formula>
    </cfRule>
  </conditionalFormatting>
  <conditionalFormatting sqref="CI23">
    <cfRule type="cellIs" dxfId="6299" priority="5392" operator="lessThan">
      <formula>$C$4</formula>
    </cfRule>
  </conditionalFormatting>
  <conditionalFormatting sqref="CI24">
    <cfRule type="cellIs" dxfId="6298" priority="5393" operator="lessThan">
      <formula>$C$4</formula>
    </cfRule>
  </conditionalFormatting>
  <conditionalFormatting sqref="CI24">
    <cfRule type="cellIs" dxfId="6297" priority="5394" operator="lessThan">
      <formula>$C$4</formula>
    </cfRule>
  </conditionalFormatting>
  <conditionalFormatting sqref="CI25">
    <cfRule type="cellIs" dxfId="6296" priority="5395" operator="lessThan">
      <formula>$C$4</formula>
    </cfRule>
  </conditionalFormatting>
  <conditionalFormatting sqref="CI25">
    <cfRule type="cellIs" dxfId="6295" priority="5396" operator="lessThan">
      <formula>$C$4</formula>
    </cfRule>
  </conditionalFormatting>
  <conditionalFormatting sqref="CI26">
    <cfRule type="cellIs" dxfId="6294" priority="5397" operator="lessThan">
      <formula>$C$4</formula>
    </cfRule>
  </conditionalFormatting>
  <conditionalFormatting sqref="CI26">
    <cfRule type="cellIs" dxfId="6293" priority="5398" operator="lessThan">
      <formula>$C$4</formula>
    </cfRule>
  </conditionalFormatting>
  <conditionalFormatting sqref="CI27">
    <cfRule type="cellIs" dxfId="6292" priority="5399" operator="lessThan">
      <formula>$C$4</formula>
    </cfRule>
  </conditionalFormatting>
  <conditionalFormatting sqref="CI27">
    <cfRule type="cellIs" dxfId="6291" priority="5400" operator="lessThan">
      <formula>$C$4</formula>
    </cfRule>
  </conditionalFormatting>
  <conditionalFormatting sqref="CI28">
    <cfRule type="cellIs" dxfId="6290" priority="5401" operator="lessThan">
      <formula>$C$4</formula>
    </cfRule>
  </conditionalFormatting>
  <conditionalFormatting sqref="CI28">
    <cfRule type="cellIs" dxfId="6289" priority="5402" operator="lessThan">
      <formula>$C$4</formula>
    </cfRule>
  </conditionalFormatting>
  <conditionalFormatting sqref="CI29">
    <cfRule type="cellIs" dxfId="6288" priority="5403" operator="lessThan">
      <formula>$C$4</formula>
    </cfRule>
  </conditionalFormatting>
  <conditionalFormatting sqref="CI29">
    <cfRule type="cellIs" dxfId="6287" priority="5404" operator="lessThan">
      <formula>$C$4</formula>
    </cfRule>
  </conditionalFormatting>
  <conditionalFormatting sqref="CI30">
    <cfRule type="cellIs" dxfId="6286" priority="5405" operator="lessThan">
      <formula>$C$4</formula>
    </cfRule>
  </conditionalFormatting>
  <conditionalFormatting sqref="CI30">
    <cfRule type="cellIs" dxfId="6285" priority="5406" operator="lessThan">
      <formula>$C$4</formula>
    </cfRule>
  </conditionalFormatting>
  <conditionalFormatting sqref="CI31">
    <cfRule type="cellIs" dxfId="6284" priority="5407" operator="lessThan">
      <formula>$C$4</formula>
    </cfRule>
  </conditionalFormatting>
  <conditionalFormatting sqref="CI31">
    <cfRule type="cellIs" dxfId="6283" priority="5408" operator="lessThan">
      <formula>$C$4</formula>
    </cfRule>
  </conditionalFormatting>
  <conditionalFormatting sqref="CI32">
    <cfRule type="cellIs" dxfId="6282" priority="5409" operator="lessThan">
      <formula>$C$4</formula>
    </cfRule>
  </conditionalFormatting>
  <conditionalFormatting sqref="CI32">
    <cfRule type="cellIs" dxfId="6281" priority="5410" operator="lessThan">
      <formula>$C$4</formula>
    </cfRule>
  </conditionalFormatting>
  <conditionalFormatting sqref="CI33">
    <cfRule type="cellIs" dxfId="6280" priority="5411" operator="lessThan">
      <formula>$C$4</formula>
    </cfRule>
  </conditionalFormatting>
  <conditionalFormatting sqref="CI33">
    <cfRule type="cellIs" dxfId="6279" priority="5412" operator="lessThan">
      <formula>$C$4</formula>
    </cfRule>
  </conditionalFormatting>
  <conditionalFormatting sqref="CI34">
    <cfRule type="cellIs" dxfId="6278" priority="5413" operator="lessThan">
      <formula>$C$4</formula>
    </cfRule>
  </conditionalFormatting>
  <conditionalFormatting sqref="CI34">
    <cfRule type="cellIs" dxfId="6277" priority="5414" operator="lessThan">
      <formula>$C$4</formula>
    </cfRule>
  </conditionalFormatting>
  <conditionalFormatting sqref="CI35">
    <cfRule type="cellIs" dxfId="6276" priority="5415" operator="lessThan">
      <formula>$C$4</formula>
    </cfRule>
  </conditionalFormatting>
  <conditionalFormatting sqref="CI35">
    <cfRule type="cellIs" dxfId="6275" priority="5416" operator="lessThan">
      <formula>$C$4</formula>
    </cfRule>
  </conditionalFormatting>
  <conditionalFormatting sqref="CI36">
    <cfRule type="cellIs" dxfId="6274" priority="5417" operator="lessThan">
      <formula>$C$4</formula>
    </cfRule>
  </conditionalFormatting>
  <conditionalFormatting sqref="CI36">
    <cfRule type="cellIs" dxfId="6273" priority="5418" operator="lessThan">
      <formula>$C$4</formula>
    </cfRule>
  </conditionalFormatting>
  <conditionalFormatting sqref="CI37">
    <cfRule type="cellIs" dxfId="6272" priority="5419" operator="lessThan">
      <formula>$C$4</formula>
    </cfRule>
  </conditionalFormatting>
  <conditionalFormatting sqref="CI37">
    <cfRule type="cellIs" dxfId="6271" priority="5420" operator="lessThan">
      <formula>$C$4</formula>
    </cfRule>
  </conditionalFormatting>
  <conditionalFormatting sqref="CI38">
    <cfRule type="cellIs" dxfId="6270" priority="5421" operator="lessThan">
      <formula>$C$4</formula>
    </cfRule>
  </conditionalFormatting>
  <conditionalFormatting sqref="CI38">
    <cfRule type="cellIs" dxfId="6269" priority="5422" operator="lessThan">
      <formula>$C$4</formula>
    </cfRule>
  </conditionalFormatting>
  <conditionalFormatting sqref="CI39">
    <cfRule type="cellIs" dxfId="6268" priority="5423" operator="lessThan">
      <formula>$C$4</formula>
    </cfRule>
  </conditionalFormatting>
  <conditionalFormatting sqref="CI39">
    <cfRule type="cellIs" dxfId="6267" priority="5424" operator="lessThan">
      <formula>$C$4</formula>
    </cfRule>
  </conditionalFormatting>
  <conditionalFormatting sqref="CI40">
    <cfRule type="cellIs" dxfId="6266" priority="5425" operator="lessThan">
      <formula>$C$4</formula>
    </cfRule>
  </conditionalFormatting>
  <conditionalFormatting sqref="CI40">
    <cfRule type="cellIs" dxfId="6265" priority="5426" operator="lessThan">
      <formula>$C$4</formula>
    </cfRule>
  </conditionalFormatting>
  <conditionalFormatting sqref="CI41">
    <cfRule type="cellIs" dxfId="6264" priority="5427" operator="lessThan">
      <formula>$C$4</formula>
    </cfRule>
  </conditionalFormatting>
  <conditionalFormatting sqref="CI41">
    <cfRule type="cellIs" dxfId="6263" priority="5428" operator="lessThan">
      <formula>$C$4</formula>
    </cfRule>
  </conditionalFormatting>
  <conditionalFormatting sqref="CI42">
    <cfRule type="cellIs" dxfId="6262" priority="5429" operator="lessThan">
      <formula>$C$4</formula>
    </cfRule>
  </conditionalFormatting>
  <conditionalFormatting sqref="CI42">
    <cfRule type="cellIs" dxfId="6261" priority="5430" operator="lessThan">
      <formula>$C$4</formula>
    </cfRule>
  </conditionalFormatting>
  <conditionalFormatting sqref="CI43">
    <cfRule type="cellIs" dxfId="6260" priority="5431" operator="lessThan">
      <formula>$C$4</formula>
    </cfRule>
  </conditionalFormatting>
  <conditionalFormatting sqref="CI43">
    <cfRule type="cellIs" dxfId="6259" priority="5432" operator="lessThan">
      <formula>$C$4</formula>
    </cfRule>
  </conditionalFormatting>
  <conditionalFormatting sqref="CI44">
    <cfRule type="cellIs" dxfId="6258" priority="5433" operator="lessThan">
      <formula>$C$4</formula>
    </cfRule>
  </conditionalFormatting>
  <conditionalFormatting sqref="CI44">
    <cfRule type="cellIs" dxfId="6257" priority="5434" operator="lessThan">
      <formula>$C$4</formula>
    </cfRule>
  </conditionalFormatting>
  <conditionalFormatting sqref="CI45">
    <cfRule type="cellIs" dxfId="6256" priority="5435" operator="lessThan">
      <formula>$C$4</formula>
    </cfRule>
  </conditionalFormatting>
  <conditionalFormatting sqref="CI45">
    <cfRule type="cellIs" dxfId="6255" priority="5436" operator="lessThan">
      <formula>$C$4</formula>
    </cfRule>
  </conditionalFormatting>
  <conditionalFormatting sqref="CI46">
    <cfRule type="cellIs" dxfId="6254" priority="5437" operator="lessThan">
      <formula>$C$4</formula>
    </cfRule>
  </conditionalFormatting>
  <conditionalFormatting sqref="CI46">
    <cfRule type="cellIs" dxfId="6253" priority="5438" operator="lessThan">
      <formula>$C$4</formula>
    </cfRule>
  </conditionalFormatting>
  <conditionalFormatting sqref="CI47">
    <cfRule type="cellIs" dxfId="6252" priority="5439" operator="lessThan">
      <formula>$C$4</formula>
    </cfRule>
  </conditionalFormatting>
  <conditionalFormatting sqref="CI47">
    <cfRule type="cellIs" dxfId="6251" priority="5440" operator="lessThan">
      <formula>$C$4</formula>
    </cfRule>
  </conditionalFormatting>
  <conditionalFormatting sqref="CI48">
    <cfRule type="cellIs" dxfId="6250" priority="5441" operator="lessThan">
      <formula>$C$4</formula>
    </cfRule>
  </conditionalFormatting>
  <conditionalFormatting sqref="CI48">
    <cfRule type="cellIs" dxfId="6249" priority="5442" operator="lessThan">
      <formula>$C$4</formula>
    </cfRule>
  </conditionalFormatting>
  <conditionalFormatting sqref="CI49">
    <cfRule type="cellIs" dxfId="6248" priority="5443" operator="lessThan">
      <formula>$C$4</formula>
    </cfRule>
  </conditionalFormatting>
  <conditionalFormatting sqref="CI49">
    <cfRule type="cellIs" dxfId="6247" priority="5444" operator="lessThan">
      <formula>$C$4</formula>
    </cfRule>
  </conditionalFormatting>
  <conditionalFormatting sqref="CI50">
    <cfRule type="cellIs" dxfId="6246" priority="5445" operator="lessThan">
      <formula>$C$4</formula>
    </cfRule>
  </conditionalFormatting>
  <conditionalFormatting sqref="CI50">
    <cfRule type="cellIs" dxfId="6245" priority="5446" operator="lessThan">
      <formula>$C$4</formula>
    </cfRule>
  </conditionalFormatting>
  <conditionalFormatting sqref="CI51">
    <cfRule type="cellIs" dxfId="6244" priority="5447" operator="lessThan">
      <formula>$C$4</formula>
    </cfRule>
  </conditionalFormatting>
  <conditionalFormatting sqref="CI51">
    <cfRule type="cellIs" dxfId="6243" priority="5448" operator="lessThan">
      <formula>$C$4</formula>
    </cfRule>
  </conditionalFormatting>
  <conditionalFormatting sqref="CI52">
    <cfRule type="cellIs" dxfId="6242" priority="5449" operator="lessThan">
      <formula>$C$4</formula>
    </cfRule>
  </conditionalFormatting>
  <conditionalFormatting sqref="CI52">
    <cfRule type="cellIs" dxfId="6241" priority="5450" operator="lessThan">
      <formula>$C$4</formula>
    </cfRule>
  </conditionalFormatting>
  <conditionalFormatting sqref="CI53">
    <cfRule type="cellIs" dxfId="6240" priority="5451" operator="lessThan">
      <formula>$C$4</formula>
    </cfRule>
  </conditionalFormatting>
  <conditionalFormatting sqref="CI53">
    <cfRule type="cellIs" dxfId="6239" priority="5452" operator="lessThan">
      <formula>$C$4</formula>
    </cfRule>
  </conditionalFormatting>
  <conditionalFormatting sqref="CI54">
    <cfRule type="cellIs" dxfId="6238" priority="5453" operator="lessThan">
      <formula>$C$4</formula>
    </cfRule>
  </conditionalFormatting>
  <conditionalFormatting sqref="CI54">
    <cfRule type="cellIs" dxfId="6237" priority="5454" operator="lessThan">
      <formula>$C$4</formula>
    </cfRule>
  </conditionalFormatting>
  <conditionalFormatting sqref="CI55">
    <cfRule type="cellIs" dxfId="6236" priority="5455" operator="lessThan">
      <formula>$C$4</formula>
    </cfRule>
  </conditionalFormatting>
  <conditionalFormatting sqref="CI55">
    <cfRule type="cellIs" dxfId="6235" priority="5456" operator="lessThan">
      <formula>$C$4</formula>
    </cfRule>
  </conditionalFormatting>
  <conditionalFormatting sqref="CI56">
    <cfRule type="cellIs" dxfId="6234" priority="5457" operator="lessThan">
      <formula>$C$4</formula>
    </cfRule>
  </conditionalFormatting>
  <conditionalFormatting sqref="CI56">
    <cfRule type="cellIs" dxfId="6233" priority="5458" operator="lessThan">
      <formula>$C$4</formula>
    </cfRule>
  </conditionalFormatting>
  <conditionalFormatting sqref="CI57">
    <cfRule type="cellIs" dxfId="6232" priority="5459" operator="lessThan">
      <formula>$C$4</formula>
    </cfRule>
  </conditionalFormatting>
  <conditionalFormatting sqref="CI57">
    <cfRule type="cellIs" dxfId="6231" priority="5460" operator="lessThan">
      <formula>$C$4</formula>
    </cfRule>
  </conditionalFormatting>
  <conditionalFormatting sqref="CI58">
    <cfRule type="cellIs" dxfId="6230" priority="5461" operator="lessThan">
      <formula>$C$4</formula>
    </cfRule>
  </conditionalFormatting>
  <conditionalFormatting sqref="CI58">
    <cfRule type="cellIs" dxfId="6229" priority="5462" operator="lessThan">
      <formula>$C$4</formula>
    </cfRule>
  </conditionalFormatting>
  <conditionalFormatting sqref="CI59">
    <cfRule type="cellIs" dxfId="6228" priority="5463" operator="lessThan">
      <formula>$C$4</formula>
    </cfRule>
  </conditionalFormatting>
  <conditionalFormatting sqref="CI59">
    <cfRule type="cellIs" dxfId="6227" priority="5464" operator="lessThan">
      <formula>$C$4</formula>
    </cfRule>
  </conditionalFormatting>
  <conditionalFormatting sqref="CI60">
    <cfRule type="cellIs" dxfId="6226" priority="5465" operator="lessThan">
      <formula>$C$4</formula>
    </cfRule>
  </conditionalFormatting>
  <conditionalFormatting sqref="CI60">
    <cfRule type="cellIs" dxfId="6225" priority="5466" operator="lessThan">
      <formula>$C$4</formula>
    </cfRule>
  </conditionalFormatting>
  <conditionalFormatting sqref="CJ11">
    <cfRule type="cellIs" dxfId="6224" priority="5467" operator="lessThan">
      <formula>$C$4</formula>
    </cfRule>
  </conditionalFormatting>
  <conditionalFormatting sqref="CJ11">
    <cfRule type="cellIs" dxfId="6223" priority="5468" operator="lessThan">
      <formula>$C$4</formula>
    </cfRule>
  </conditionalFormatting>
  <conditionalFormatting sqref="CJ12">
    <cfRule type="cellIs" dxfId="6222" priority="5469" operator="lessThan">
      <formula>$C$4</formula>
    </cfRule>
  </conditionalFormatting>
  <conditionalFormatting sqref="CJ12">
    <cfRule type="cellIs" dxfId="6221" priority="5470" operator="lessThan">
      <formula>$C$4</formula>
    </cfRule>
  </conditionalFormatting>
  <conditionalFormatting sqref="CJ13">
    <cfRule type="cellIs" dxfId="6220" priority="5471" operator="lessThan">
      <formula>$C$4</formula>
    </cfRule>
  </conditionalFormatting>
  <conditionalFormatting sqref="CJ13">
    <cfRule type="cellIs" dxfId="6219" priority="5472" operator="lessThan">
      <formula>$C$4</formula>
    </cfRule>
  </conditionalFormatting>
  <conditionalFormatting sqref="CJ14">
    <cfRule type="cellIs" dxfId="6218" priority="5473" operator="lessThan">
      <formula>$C$4</formula>
    </cfRule>
  </conditionalFormatting>
  <conditionalFormatting sqref="CJ14">
    <cfRule type="cellIs" dxfId="6217" priority="5474" operator="lessThan">
      <formula>$C$4</formula>
    </cfRule>
  </conditionalFormatting>
  <conditionalFormatting sqref="CJ15">
    <cfRule type="cellIs" dxfId="6216" priority="5475" operator="lessThan">
      <formula>$C$4</formula>
    </cfRule>
  </conditionalFormatting>
  <conditionalFormatting sqref="CJ15">
    <cfRule type="cellIs" dxfId="6215" priority="5476" operator="lessThan">
      <formula>$C$4</formula>
    </cfRule>
  </conditionalFormatting>
  <conditionalFormatting sqref="CJ16">
    <cfRule type="cellIs" dxfId="6214" priority="5477" operator="lessThan">
      <formula>$C$4</formula>
    </cfRule>
  </conditionalFormatting>
  <conditionalFormatting sqref="CJ16">
    <cfRule type="cellIs" dxfId="6213" priority="5478" operator="lessThan">
      <formula>$C$4</formula>
    </cfRule>
  </conditionalFormatting>
  <conditionalFormatting sqref="CJ17">
    <cfRule type="cellIs" dxfId="6212" priority="5479" operator="lessThan">
      <formula>$C$4</formula>
    </cfRule>
  </conditionalFormatting>
  <conditionalFormatting sqref="CJ17">
    <cfRule type="cellIs" dxfId="6211" priority="5480" operator="lessThan">
      <formula>$C$4</formula>
    </cfRule>
  </conditionalFormatting>
  <conditionalFormatting sqref="CJ18">
    <cfRule type="cellIs" dxfId="6210" priority="5481" operator="lessThan">
      <formula>$C$4</formula>
    </cfRule>
  </conditionalFormatting>
  <conditionalFormatting sqref="CJ18">
    <cfRule type="cellIs" dxfId="6209" priority="5482" operator="lessThan">
      <formula>$C$4</formula>
    </cfRule>
  </conditionalFormatting>
  <conditionalFormatting sqref="CJ19">
    <cfRule type="cellIs" dxfId="6208" priority="5483" operator="lessThan">
      <formula>$C$4</formula>
    </cfRule>
  </conditionalFormatting>
  <conditionalFormatting sqref="CJ19">
    <cfRule type="cellIs" dxfId="6207" priority="5484" operator="lessThan">
      <formula>$C$4</formula>
    </cfRule>
  </conditionalFormatting>
  <conditionalFormatting sqref="CJ20">
    <cfRule type="cellIs" dxfId="6206" priority="5485" operator="lessThan">
      <formula>$C$4</formula>
    </cfRule>
  </conditionalFormatting>
  <conditionalFormatting sqref="CJ20">
    <cfRule type="cellIs" dxfId="6205" priority="5486" operator="lessThan">
      <formula>$C$4</formula>
    </cfRule>
  </conditionalFormatting>
  <conditionalFormatting sqref="CJ21">
    <cfRule type="cellIs" dxfId="6204" priority="5487" operator="lessThan">
      <formula>$C$4</formula>
    </cfRule>
  </conditionalFormatting>
  <conditionalFormatting sqref="CJ21">
    <cfRule type="cellIs" dxfId="6203" priority="5488" operator="lessThan">
      <formula>$C$4</formula>
    </cfRule>
  </conditionalFormatting>
  <conditionalFormatting sqref="CJ22">
    <cfRule type="cellIs" dxfId="6202" priority="5489" operator="lessThan">
      <formula>$C$4</formula>
    </cfRule>
  </conditionalFormatting>
  <conditionalFormatting sqref="CJ22">
    <cfRule type="cellIs" dxfId="6201" priority="5490" operator="lessThan">
      <formula>$C$4</formula>
    </cfRule>
  </conditionalFormatting>
  <conditionalFormatting sqref="CJ23">
    <cfRule type="cellIs" dxfId="6200" priority="5491" operator="lessThan">
      <formula>$C$4</formula>
    </cfRule>
  </conditionalFormatting>
  <conditionalFormatting sqref="CJ23">
    <cfRule type="cellIs" dxfId="6199" priority="5492" operator="lessThan">
      <formula>$C$4</formula>
    </cfRule>
  </conditionalFormatting>
  <conditionalFormatting sqref="CJ24">
    <cfRule type="cellIs" dxfId="6198" priority="5493" operator="lessThan">
      <formula>$C$4</formula>
    </cfRule>
  </conditionalFormatting>
  <conditionalFormatting sqref="CJ24">
    <cfRule type="cellIs" dxfId="6197" priority="5494" operator="lessThan">
      <formula>$C$4</formula>
    </cfRule>
  </conditionalFormatting>
  <conditionalFormatting sqref="CJ25">
    <cfRule type="cellIs" dxfId="6196" priority="5495" operator="lessThan">
      <formula>$C$4</formula>
    </cfRule>
  </conditionalFormatting>
  <conditionalFormatting sqref="CJ25">
    <cfRule type="cellIs" dxfId="6195" priority="5496" operator="lessThan">
      <formula>$C$4</formula>
    </cfRule>
  </conditionalFormatting>
  <conditionalFormatting sqref="CJ26">
    <cfRule type="cellIs" dxfId="6194" priority="5497" operator="lessThan">
      <formula>$C$4</formula>
    </cfRule>
  </conditionalFormatting>
  <conditionalFormatting sqref="CJ26">
    <cfRule type="cellIs" dxfId="6193" priority="5498" operator="lessThan">
      <formula>$C$4</formula>
    </cfRule>
  </conditionalFormatting>
  <conditionalFormatting sqref="CJ27">
    <cfRule type="cellIs" dxfId="6192" priority="5499" operator="lessThan">
      <formula>$C$4</formula>
    </cfRule>
  </conditionalFormatting>
  <conditionalFormatting sqref="CJ27">
    <cfRule type="cellIs" dxfId="6191" priority="5500" operator="lessThan">
      <formula>$C$4</formula>
    </cfRule>
  </conditionalFormatting>
  <conditionalFormatting sqref="CJ28">
    <cfRule type="cellIs" dxfId="6190" priority="5501" operator="lessThan">
      <formula>$C$4</formula>
    </cfRule>
  </conditionalFormatting>
  <conditionalFormatting sqref="CJ28">
    <cfRule type="cellIs" dxfId="6189" priority="5502" operator="lessThan">
      <formula>$C$4</formula>
    </cfRule>
  </conditionalFormatting>
  <conditionalFormatting sqref="CJ29">
    <cfRule type="cellIs" dxfId="6188" priority="5503" operator="lessThan">
      <formula>$C$4</formula>
    </cfRule>
  </conditionalFormatting>
  <conditionalFormatting sqref="CJ29">
    <cfRule type="cellIs" dxfId="6187" priority="5504" operator="lessThan">
      <formula>$C$4</formula>
    </cfRule>
  </conditionalFormatting>
  <conditionalFormatting sqref="CJ30">
    <cfRule type="cellIs" dxfId="6186" priority="5505" operator="lessThan">
      <formula>$C$4</formula>
    </cfRule>
  </conditionalFormatting>
  <conditionalFormatting sqref="CJ30">
    <cfRule type="cellIs" dxfId="6185" priority="5506" operator="lessThan">
      <formula>$C$4</formula>
    </cfRule>
  </conditionalFormatting>
  <conditionalFormatting sqref="CJ31">
    <cfRule type="cellIs" dxfId="6184" priority="5507" operator="lessThan">
      <formula>$C$4</formula>
    </cfRule>
  </conditionalFormatting>
  <conditionalFormatting sqref="CJ31">
    <cfRule type="cellIs" dxfId="6183" priority="5508" operator="lessThan">
      <formula>$C$4</formula>
    </cfRule>
  </conditionalFormatting>
  <conditionalFormatting sqref="CJ32">
    <cfRule type="cellIs" dxfId="6182" priority="5509" operator="lessThan">
      <formula>$C$4</formula>
    </cfRule>
  </conditionalFormatting>
  <conditionalFormatting sqref="CJ32">
    <cfRule type="cellIs" dxfId="6181" priority="5510" operator="lessThan">
      <formula>$C$4</formula>
    </cfRule>
  </conditionalFormatting>
  <conditionalFormatting sqref="CJ33">
    <cfRule type="cellIs" dxfId="6180" priority="5511" operator="lessThan">
      <formula>$C$4</formula>
    </cfRule>
  </conditionalFormatting>
  <conditionalFormatting sqref="CJ33">
    <cfRule type="cellIs" dxfId="6179" priority="5512" operator="lessThan">
      <formula>$C$4</formula>
    </cfRule>
  </conditionalFormatting>
  <conditionalFormatting sqref="CJ34">
    <cfRule type="cellIs" dxfId="6178" priority="5513" operator="lessThan">
      <formula>$C$4</formula>
    </cfRule>
  </conditionalFormatting>
  <conditionalFormatting sqref="CJ34">
    <cfRule type="cellIs" dxfId="6177" priority="5514" operator="lessThan">
      <formula>$C$4</formula>
    </cfRule>
  </conditionalFormatting>
  <conditionalFormatting sqref="CJ35">
    <cfRule type="cellIs" dxfId="6176" priority="5515" operator="lessThan">
      <formula>$C$4</formula>
    </cfRule>
  </conditionalFormatting>
  <conditionalFormatting sqref="CJ35">
    <cfRule type="cellIs" dxfId="6175" priority="5516" operator="lessThan">
      <formula>$C$4</formula>
    </cfRule>
  </conditionalFormatting>
  <conditionalFormatting sqref="CJ36">
    <cfRule type="cellIs" dxfId="6174" priority="5517" operator="lessThan">
      <formula>$C$4</formula>
    </cfRule>
  </conditionalFormatting>
  <conditionalFormatting sqref="CJ36">
    <cfRule type="cellIs" dxfId="6173" priority="5518" operator="lessThan">
      <formula>$C$4</formula>
    </cfRule>
  </conditionalFormatting>
  <conditionalFormatting sqref="CJ37">
    <cfRule type="cellIs" dxfId="6172" priority="5519" operator="lessThan">
      <formula>$C$4</formula>
    </cfRule>
  </conditionalFormatting>
  <conditionalFormatting sqref="CJ37">
    <cfRule type="cellIs" dxfId="6171" priority="5520" operator="lessThan">
      <formula>$C$4</formula>
    </cfRule>
  </conditionalFormatting>
  <conditionalFormatting sqref="CJ38">
    <cfRule type="cellIs" dxfId="6170" priority="5521" operator="lessThan">
      <formula>$C$4</formula>
    </cfRule>
  </conditionalFormatting>
  <conditionalFormatting sqref="CJ38">
    <cfRule type="cellIs" dxfId="6169" priority="5522" operator="lessThan">
      <formula>$C$4</formula>
    </cfRule>
  </conditionalFormatting>
  <conditionalFormatting sqref="CJ39">
    <cfRule type="cellIs" dxfId="6168" priority="5523" operator="lessThan">
      <formula>$C$4</formula>
    </cfRule>
  </conditionalFormatting>
  <conditionalFormatting sqref="CJ39">
    <cfRule type="cellIs" dxfId="6167" priority="5524" operator="lessThan">
      <formula>$C$4</formula>
    </cfRule>
  </conditionalFormatting>
  <conditionalFormatting sqref="CJ40">
    <cfRule type="cellIs" dxfId="6166" priority="5525" operator="lessThan">
      <formula>$C$4</formula>
    </cfRule>
  </conditionalFormatting>
  <conditionalFormatting sqref="CJ40">
    <cfRule type="cellIs" dxfId="6165" priority="5526" operator="lessThan">
      <formula>$C$4</formula>
    </cfRule>
  </conditionalFormatting>
  <conditionalFormatting sqref="CJ41">
    <cfRule type="cellIs" dxfId="6164" priority="5527" operator="lessThan">
      <formula>$C$4</formula>
    </cfRule>
  </conditionalFormatting>
  <conditionalFormatting sqref="CJ41">
    <cfRule type="cellIs" dxfId="6163" priority="5528" operator="lessThan">
      <formula>$C$4</formula>
    </cfRule>
  </conditionalFormatting>
  <conditionalFormatting sqref="CJ42">
    <cfRule type="cellIs" dxfId="6162" priority="5529" operator="lessThan">
      <formula>$C$4</formula>
    </cfRule>
  </conditionalFormatting>
  <conditionalFormatting sqref="CJ42">
    <cfRule type="cellIs" dxfId="6161" priority="5530" operator="lessThan">
      <formula>$C$4</formula>
    </cfRule>
  </conditionalFormatting>
  <conditionalFormatting sqref="CJ43">
    <cfRule type="cellIs" dxfId="6160" priority="5531" operator="lessThan">
      <formula>$C$4</formula>
    </cfRule>
  </conditionalFormatting>
  <conditionalFormatting sqref="CJ43">
    <cfRule type="cellIs" dxfId="6159" priority="5532" operator="lessThan">
      <formula>$C$4</formula>
    </cfRule>
  </conditionalFormatting>
  <conditionalFormatting sqref="CJ44">
    <cfRule type="cellIs" dxfId="6158" priority="5533" operator="lessThan">
      <formula>$C$4</formula>
    </cfRule>
  </conditionalFormatting>
  <conditionalFormatting sqref="CJ44">
    <cfRule type="cellIs" dxfId="6157" priority="5534" operator="lessThan">
      <formula>$C$4</formula>
    </cfRule>
  </conditionalFormatting>
  <conditionalFormatting sqref="CJ45">
    <cfRule type="cellIs" dxfId="6156" priority="5535" operator="lessThan">
      <formula>$C$4</formula>
    </cfRule>
  </conditionalFormatting>
  <conditionalFormatting sqref="CJ45">
    <cfRule type="cellIs" dxfId="6155" priority="5536" operator="lessThan">
      <formula>$C$4</formula>
    </cfRule>
  </conditionalFormatting>
  <conditionalFormatting sqref="CJ46">
    <cfRule type="cellIs" dxfId="6154" priority="5537" operator="lessThan">
      <formula>$C$4</formula>
    </cfRule>
  </conditionalFormatting>
  <conditionalFormatting sqref="CJ46">
    <cfRule type="cellIs" dxfId="6153" priority="5538" operator="lessThan">
      <formula>$C$4</formula>
    </cfRule>
  </conditionalFormatting>
  <conditionalFormatting sqref="CJ47">
    <cfRule type="cellIs" dxfId="6152" priority="5539" operator="lessThan">
      <formula>$C$4</formula>
    </cfRule>
  </conditionalFormatting>
  <conditionalFormatting sqref="CJ47">
    <cfRule type="cellIs" dxfId="6151" priority="5540" operator="lessThan">
      <formula>$C$4</formula>
    </cfRule>
  </conditionalFormatting>
  <conditionalFormatting sqref="CJ48">
    <cfRule type="cellIs" dxfId="6150" priority="5541" operator="lessThan">
      <formula>$C$4</formula>
    </cfRule>
  </conditionalFormatting>
  <conditionalFormatting sqref="CJ48">
    <cfRule type="cellIs" dxfId="6149" priority="5542" operator="lessThan">
      <formula>$C$4</formula>
    </cfRule>
  </conditionalFormatting>
  <conditionalFormatting sqref="CJ49">
    <cfRule type="cellIs" dxfId="6148" priority="5543" operator="lessThan">
      <formula>$C$4</formula>
    </cfRule>
  </conditionalFormatting>
  <conditionalFormatting sqref="CJ49">
    <cfRule type="cellIs" dxfId="6147" priority="5544" operator="lessThan">
      <formula>$C$4</formula>
    </cfRule>
  </conditionalFormatting>
  <conditionalFormatting sqref="CJ50">
    <cfRule type="cellIs" dxfId="6146" priority="5545" operator="lessThan">
      <formula>$C$4</formula>
    </cfRule>
  </conditionalFormatting>
  <conditionalFormatting sqref="CJ50">
    <cfRule type="cellIs" dxfId="6145" priority="5546" operator="lessThan">
      <formula>$C$4</formula>
    </cfRule>
  </conditionalFormatting>
  <conditionalFormatting sqref="CJ51">
    <cfRule type="cellIs" dxfId="6144" priority="5547" operator="lessThan">
      <formula>$C$4</formula>
    </cfRule>
  </conditionalFormatting>
  <conditionalFormatting sqref="CJ51">
    <cfRule type="cellIs" dxfId="6143" priority="5548" operator="lessThan">
      <formula>$C$4</formula>
    </cfRule>
  </conditionalFormatting>
  <conditionalFormatting sqref="CJ52">
    <cfRule type="cellIs" dxfId="6142" priority="5549" operator="lessThan">
      <formula>$C$4</formula>
    </cfRule>
  </conditionalFormatting>
  <conditionalFormatting sqref="CJ52">
    <cfRule type="cellIs" dxfId="6141" priority="5550" operator="lessThan">
      <formula>$C$4</formula>
    </cfRule>
  </conditionalFormatting>
  <conditionalFormatting sqref="CJ53">
    <cfRule type="cellIs" dxfId="6140" priority="5551" operator="lessThan">
      <formula>$C$4</formula>
    </cfRule>
  </conditionalFormatting>
  <conditionalFormatting sqref="CJ53">
    <cfRule type="cellIs" dxfId="6139" priority="5552" operator="lessThan">
      <formula>$C$4</formula>
    </cfRule>
  </conditionalFormatting>
  <conditionalFormatting sqref="CJ54">
    <cfRule type="cellIs" dxfId="6138" priority="5553" operator="lessThan">
      <formula>$C$4</formula>
    </cfRule>
  </conditionalFormatting>
  <conditionalFormatting sqref="CJ54">
    <cfRule type="cellIs" dxfId="6137" priority="5554" operator="lessThan">
      <formula>$C$4</formula>
    </cfRule>
  </conditionalFormatting>
  <conditionalFormatting sqref="CJ55">
    <cfRule type="cellIs" dxfId="6136" priority="5555" operator="lessThan">
      <formula>$C$4</formula>
    </cfRule>
  </conditionalFormatting>
  <conditionalFormatting sqref="CJ55">
    <cfRule type="cellIs" dxfId="6135" priority="5556" operator="lessThan">
      <formula>$C$4</formula>
    </cfRule>
  </conditionalFormatting>
  <conditionalFormatting sqref="CJ56">
    <cfRule type="cellIs" dxfId="6134" priority="5557" operator="lessThan">
      <formula>$C$4</formula>
    </cfRule>
  </conditionalFormatting>
  <conditionalFormatting sqref="CJ56">
    <cfRule type="cellIs" dxfId="6133" priority="5558" operator="lessThan">
      <formula>$C$4</formula>
    </cfRule>
  </conditionalFormatting>
  <conditionalFormatting sqref="CJ57">
    <cfRule type="cellIs" dxfId="6132" priority="5559" operator="lessThan">
      <formula>$C$4</formula>
    </cfRule>
  </conditionalFormatting>
  <conditionalFormatting sqref="CJ57">
    <cfRule type="cellIs" dxfId="6131" priority="5560" operator="lessThan">
      <formula>$C$4</formula>
    </cfRule>
  </conditionalFormatting>
  <conditionalFormatting sqref="CJ58">
    <cfRule type="cellIs" dxfId="6130" priority="5561" operator="lessThan">
      <formula>$C$4</formula>
    </cfRule>
  </conditionalFormatting>
  <conditionalFormatting sqref="CJ58">
    <cfRule type="cellIs" dxfId="6129" priority="5562" operator="lessThan">
      <formula>$C$4</formula>
    </cfRule>
  </conditionalFormatting>
  <conditionalFormatting sqref="CJ59">
    <cfRule type="cellIs" dxfId="6128" priority="5563" operator="lessThan">
      <formula>$C$4</formula>
    </cfRule>
  </conditionalFormatting>
  <conditionalFormatting sqref="CJ59">
    <cfRule type="cellIs" dxfId="6127" priority="5564" operator="lessThan">
      <formula>$C$4</formula>
    </cfRule>
  </conditionalFormatting>
  <conditionalFormatting sqref="CJ60">
    <cfRule type="cellIs" dxfId="6126" priority="5565" operator="lessThan">
      <formula>$C$4</formula>
    </cfRule>
  </conditionalFormatting>
  <conditionalFormatting sqref="CJ60">
    <cfRule type="cellIs" dxfId="6125" priority="5566" operator="lessThan">
      <formula>$C$4</formula>
    </cfRule>
  </conditionalFormatting>
  <conditionalFormatting sqref="CK11">
    <cfRule type="cellIs" dxfId="6124" priority="5567" operator="lessThan">
      <formula>$C$4</formula>
    </cfRule>
  </conditionalFormatting>
  <conditionalFormatting sqref="CK11">
    <cfRule type="cellIs" dxfId="6123" priority="5568" operator="lessThan">
      <formula>$C$4</formula>
    </cfRule>
  </conditionalFormatting>
  <conditionalFormatting sqref="CK12">
    <cfRule type="cellIs" dxfId="6122" priority="5569" operator="lessThan">
      <formula>$C$4</formula>
    </cfRule>
  </conditionalFormatting>
  <conditionalFormatting sqref="CK12">
    <cfRule type="cellIs" dxfId="6121" priority="5570" operator="lessThan">
      <formula>$C$4</formula>
    </cfRule>
  </conditionalFormatting>
  <conditionalFormatting sqref="CK13">
    <cfRule type="cellIs" dxfId="6120" priority="5571" operator="lessThan">
      <formula>$C$4</formula>
    </cfRule>
  </conditionalFormatting>
  <conditionalFormatting sqref="CK13">
    <cfRule type="cellIs" dxfId="6119" priority="5572" operator="lessThan">
      <formula>$C$4</formula>
    </cfRule>
  </conditionalFormatting>
  <conditionalFormatting sqref="CK14">
    <cfRule type="cellIs" dxfId="6118" priority="5573" operator="lessThan">
      <formula>$C$4</formula>
    </cfRule>
  </conditionalFormatting>
  <conditionalFormatting sqref="CK14">
    <cfRule type="cellIs" dxfId="6117" priority="5574" operator="lessThan">
      <formula>$C$4</formula>
    </cfRule>
  </conditionalFormatting>
  <conditionalFormatting sqref="CK15">
    <cfRule type="cellIs" dxfId="6116" priority="5575" operator="lessThan">
      <formula>$C$4</formula>
    </cfRule>
  </conditionalFormatting>
  <conditionalFormatting sqref="CK15">
    <cfRule type="cellIs" dxfId="6115" priority="5576" operator="lessThan">
      <formula>$C$4</formula>
    </cfRule>
  </conditionalFormatting>
  <conditionalFormatting sqref="CK16">
    <cfRule type="cellIs" dxfId="6114" priority="5577" operator="lessThan">
      <formula>$C$4</formula>
    </cfRule>
  </conditionalFormatting>
  <conditionalFormatting sqref="CK16">
    <cfRule type="cellIs" dxfId="6113" priority="5578" operator="lessThan">
      <formula>$C$4</formula>
    </cfRule>
  </conditionalFormatting>
  <conditionalFormatting sqref="CK17">
    <cfRule type="cellIs" dxfId="6112" priority="5579" operator="lessThan">
      <formula>$C$4</formula>
    </cfRule>
  </conditionalFormatting>
  <conditionalFormatting sqref="CK17">
    <cfRule type="cellIs" dxfId="6111" priority="5580" operator="lessThan">
      <formula>$C$4</formula>
    </cfRule>
  </conditionalFormatting>
  <conditionalFormatting sqref="CK18">
    <cfRule type="cellIs" dxfId="6110" priority="5581" operator="lessThan">
      <formula>$C$4</formula>
    </cfRule>
  </conditionalFormatting>
  <conditionalFormatting sqref="CK18">
    <cfRule type="cellIs" dxfId="6109" priority="5582" operator="lessThan">
      <formula>$C$4</formula>
    </cfRule>
  </conditionalFormatting>
  <conditionalFormatting sqref="CK19">
    <cfRule type="cellIs" dxfId="6108" priority="5583" operator="lessThan">
      <formula>$C$4</formula>
    </cfRule>
  </conditionalFormatting>
  <conditionalFormatting sqref="CK19">
    <cfRule type="cellIs" dxfId="6107" priority="5584" operator="lessThan">
      <formula>$C$4</formula>
    </cfRule>
  </conditionalFormatting>
  <conditionalFormatting sqref="CK20">
    <cfRule type="cellIs" dxfId="6106" priority="5585" operator="lessThan">
      <formula>$C$4</formula>
    </cfRule>
  </conditionalFormatting>
  <conditionalFormatting sqref="CK20">
    <cfRule type="cellIs" dxfId="6105" priority="5586" operator="lessThan">
      <formula>$C$4</formula>
    </cfRule>
  </conditionalFormatting>
  <conditionalFormatting sqref="CK21">
    <cfRule type="cellIs" dxfId="6104" priority="5587" operator="lessThan">
      <formula>$C$4</formula>
    </cfRule>
  </conditionalFormatting>
  <conditionalFormatting sqref="CK21">
    <cfRule type="cellIs" dxfId="6103" priority="5588" operator="lessThan">
      <formula>$C$4</formula>
    </cfRule>
  </conditionalFormatting>
  <conditionalFormatting sqref="CK22">
    <cfRule type="cellIs" dxfId="6102" priority="5589" operator="lessThan">
      <formula>$C$4</formula>
    </cfRule>
  </conditionalFormatting>
  <conditionalFormatting sqref="CK22">
    <cfRule type="cellIs" dxfId="6101" priority="5590" operator="lessThan">
      <formula>$C$4</formula>
    </cfRule>
  </conditionalFormatting>
  <conditionalFormatting sqref="CK23">
    <cfRule type="cellIs" dxfId="6100" priority="5591" operator="lessThan">
      <formula>$C$4</formula>
    </cfRule>
  </conditionalFormatting>
  <conditionalFormatting sqref="CK23">
    <cfRule type="cellIs" dxfId="6099" priority="5592" operator="lessThan">
      <formula>$C$4</formula>
    </cfRule>
  </conditionalFormatting>
  <conditionalFormatting sqref="CK24">
    <cfRule type="cellIs" dxfId="6098" priority="5593" operator="lessThan">
      <formula>$C$4</formula>
    </cfRule>
  </conditionalFormatting>
  <conditionalFormatting sqref="CK24">
    <cfRule type="cellIs" dxfId="6097" priority="5594" operator="lessThan">
      <formula>$C$4</formula>
    </cfRule>
  </conditionalFormatting>
  <conditionalFormatting sqref="CK25">
    <cfRule type="cellIs" dxfId="6096" priority="5595" operator="lessThan">
      <formula>$C$4</formula>
    </cfRule>
  </conditionalFormatting>
  <conditionalFormatting sqref="CK25">
    <cfRule type="cellIs" dxfId="6095" priority="5596" operator="lessThan">
      <formula>$C$4</formula>
    </cfRule>
  </conditionalFormatting>
  <conditionalFormatting sqref="CK26">
    <cfRule type="cellIs" dxfId="6094" priority="5597" operator="lessThan">
      <formula>$C$4</formula>
    </cfRule>
  </conditionalFormatting>
  <conditionalFormatting sqref="CK26">
    <cfRule type="cellIs" dxfId="6093" priority="5598" operator="lessThan">
      <formula>$C$4</formula>
    </cfRule>
  </conditionalFormatting>
  <conditionalFormatting sqref="CK27">
    <cfRule type="cellIs" dxfId="6092" priority="5599" operator="lessThan">
      <formula>$C$4</formula>
    </cfRule>
  </conditionalFormatting>
  <conditionalFormatting sqref="CK27">
    <cfRule type="cellIs" dxfId="6091" priority="5600" operator="lessThan">
      <formula>$C$4</formula>
    </cfRule>
  </conditionalFormatting>
  <conditionalFormatting sqref="CK28">
    <cfRule type="cellIs" dxfId="6090" priority="5601" operator="lessThan">
      <formula>$C$4</formula>
    </cfRule>
  </conditionalFormatting>
  <conditionalFormatting sqref="CK28">
    <cfRule type="cellIs" dxfId="6089" priority="5602" operator="lessThan">
      <formula>$C$4</formula>
    </cfRule>
  </conditionalFormatting>
  <conditionalFormatting sqref="CK29">
    <cfRule type="cellIs" dxfId="6088" priority="5603" operator="lessThan">
      <formula>$C$4</formula>
    </cfRule>
  </conditionalFormatting>
  <conditionalFormatting sqref="CK29">
    <cfRule type="cellIs" dxfId="6087" priority="5604" operator="lessThan">
      <formula>$C$4</formula>
    </cfRule>
  </conditionalFormatting>
  <conditionalFormatting sqref="CK30">
    <cfRule type="cellIs" dxfId="6086" priority="5605" operator="lessThan">
      <formula>$C$4</formula>
    </cfRule>
  </conditionalFormatting>
  <conditionalFormatting sqref="CK30">
    <cfRule type="cellIs" dxfId="6085" priority="5606" operator="lessThan">
      <formula>$C$4</formula>
    </cfRule>
  </conditionalFormatting>
  <conditionalFormatting sqref="CK31">
    <cfRule type="cellIs" dxfId="6084" priority="5607" operator="lessThan">
      <formula>$C$4</formula>
    </cfRule>
  </conditionalFormatting>
  <conditionalFormatting sqref="CK31">
    <cfRule type="cellIs" dxfId="6083" priority="5608" operator="lessThan">
      <formula>$C$4</formula>
    </cfRule>
  </conditionalFormatting>
  <conditionalFormatting sqref="CK32">
    <cfRule type="cellIs" dxfId="6082" priority="5609" operator="lessThan">
      <formula>$C$4</formula>
    </cfRule>
  </conditionalFormatting>
  <conditionalFormatting sqref="CK32">
    <cfRule type="cellIs" dxfId="6081" priority="5610" operator="lessThan">
      <formula>$C$4</formula>
    </cfRule>
  </conditionalFormatting>
  <conditionalFormatting sqref="CK33">
    <cfRule type="cellIs" dxfId="6080" priority="5611" operator="lessThan">
      <formula>$C$4</formula>
    </cfRule>
  </conditionalFormatting>
  <conditionalFormatting sqref="CK33">
    <cfRule type="cellIs" dxfId="6079" priority="5612" operator="lessThan">
      <formula>$C$4</formula>
    </cfRule>
  </conditionalFormatting>
  <conditionalFormatting sqref="CK34">
    <cfRule type="cellIs" dxfId="6078" priority="5613" operator="lessThan">
      <formula>$C$4</formula>
    </cfRule>
  </conditionalFormatting>
  <conditionalFormatting sqref="CK34">
    <cfRule type="cellIs" dxfId="6077" priority="5614" operator="lessThan">
      <formula>$C$4</formula>
    </cfRule>
  </conditionalFormatting>
  <conditionalFormatting sqref="CK35">
    <cfRule type="cellIs" dxfId="6076" priority="5615" operator="lessThan">
      <formula>$C$4</formula>
    </cfRule>
  </conditionalFormatting>
  <conditionalFormatting sqref="CK35">
    <cfRule type="cellIs" dxfId="6075" priority="5616" operator="lessThan">
      <formula>$C$4</formula>
    </cfRule>
  </conditionalFormatting>
  <conditionalFormatting sqref="CK36">
    <cfRule type="cellIs" dxfId="6074" priority="5617" operator="lessThan">
      <formula>$C$4</formula>
    </cfRule>
  </conditionalFormatting>
  <conditionalFormatting sqref="CK36">
    <cfRule type="cellIs" dxfId="6073" priority="5618" operator="lessThan">
      <formula>$C$4</formula>
    </cfRule>
  </conditionalFormatting>
  <conditionalFormatting sqref="CK37">
    <cfRule type="cellIs" dxfId="6072" priority="5619" operator="lessThan">
      <formula>$C$4</formula>
    </cfRule>
  </conditionalFormatting>
  <conditionalFormatting sqref="CK37">
    <cfRule type="cellIs" dxfId="6071" priority="5620" operator="lessThan">
      <formula>$C$4</formula>
    </cfRule>
  </conditionalFormatting>
  <conditionalFormatting sqref="CK38">
    <cfRule type="cellIs" dxfId="6070" priority="5621" operator="lessThan">
      <formula>$C$4</formula>
    </cfRule>
  </conditionalFormatting>
  <conditionalFormatting sqref="CK38">
    <cfRule type="cellIs" dxfId="6069" priority="5622" operator="lessThan">
      <formula>$C$4</formula>
    </cfRule>
  </conditionalFormatting>
  <conditionalFormatting sqref="CK39">
    <cfRule type="cellIs" dxfId="6068" priority="5623" operator="lessThan">
      <formula>$C$4</formula>
    </cfRule>
  </conditionalFormatting>
  <conditionalFormatting sqref="CK39">
    <cfRule type="cellIs" dxfId="6067" priority="5624" operator="lessThan">
      <formula>$C$4</formula>
    </cfRule>
  </conditionalFormatting>
  <conditionalFormatting sqref="CK40">
    <cfRule type="cellIs" dxfId="6066" priority="5625" operator="lessThan">
      <formula>$C$4</formula>
    </cfRule>
  </conditionalFormatting>
  <conditionalFormatting sqref="CK40">
    <cfRule type="cellIs" dxfId="6065" priority="5626" operator="lessThan">
      <formula>$C$4</formula>
    </cfRule>
  </conditionalFormatting>
  <conditionalFormatting sqref="CK41">
    <cfRule type="cellIs" dxfId="6064" priority="5627" operator="lessThan">
      <formula>$C$4</formula>
    </cfRule>
  </conditionalFormatting>
  <conditionalFormatting sqref="CK41">
    <cfRule type="cellIs" dxfId="6063" priority="5628" operator="lessThan">
      <formula>$C$4</formula>
    </cfRule>
  </conditionalFormatting>
  <conditionalFormatting sqref="CK42">
    <cfRule type="cellIs" dxfId="6062" priority="5629" operator="lessThan">
      <formula>$C$4</formula>
    </cfRule>
  </conditionalFormatting>
  <conditionalFormatting sqref="CK42">
    <cfRule type="cellIs" dxfId="6061" priority="5630" operator="lessThan">
      <formula>$C$4</formula>
    </cfRule>
  </conditionalFormatting>
  <conditionalFormatting sqref="CK43">
    <cfRule type="cellIs" dxfId="6060" priority="5631" operator="lessThan">
      <formula>$C$4</formula>
    </cfRule>
  </conditionalFormatting>
  <conditionalFormatting sqref="CK43">
    <cfRule type="cellIs" dxfId="6059" priority="5632" operator="lessThan">
      <formula>$C$4</formula>
    </cfRule>
  </conditionalFormatting>
  <conditionalFormatting sqref="CK44">
    <cfRule type="cellIs" dxfId="6058" priority="5633" operator="lessThan">
      <formula>$C$4</formula>
    </cfRule>
  </conditionalFormatting>
  <conditionalFormatting sqref="CK44">
    <cfRule type="cellIs" dxfId="6057" priority="5634" operator="lessThan">
      <formula>$C$4</formula>
    </cfRule>
  </conditionalFormatting>
  <conditionalFormatting sqref="CK45">
    <cfRule type="cellIs" dxfId="6056" priority="5635" operator="lessThan">
      <formula>$C$4</formula>
    </cfRule>
  </conditionalFormatting>
  <conditionalFormatting sqref="CK45">
    <cfRule type="cellIs" dxfId="6055" priority="5636" operator="lessThan">
      <formula>$C$4</formula>
    </cfRule>
  </conditionalFormatting>
  <conditionalFormatting sqref="CK46">
    <cfRule type="cellIs" dxfId="6054" priority="5637" operator="lessThan">
      <formula>$C$4</formula>
    </cfRule>
  </conditionalFormatting>
  <conditionalFormatting sqref="CK46">
    <cfRule type="cellIs" dxfId="6053" priority="5638" operator="lessThan">
      <formula>$C$4</formula>
    </cfRule>
  </conditionalFormatting>
  <conditionalFormatting sqref="CK47">
    <cfRule type="cellIs" dxfId="6052" priority="5639" operator="lessThan">
      <formula>$C$4</formula>
    </cfRule>
  </conditionalFormatting>
  <conditionalFormatting sqref="CK47">
    <cfRule type="cellIs" dxfId="6051" priority="5640" operator="lessThan">
      <formula>$C$4</formula>
    </cfRule>
  </conditionalFormatting>
  <conditionalFormatting sqref="CK48">
    <cfRule type="cellIs" dxfId="6050" priority="5641" operator="lessThan">
      <formula>$C$4</formula>
    </cfRule>
  </conditionalFormatting>
  <conditionalFormatting sqref="CK48">
    <cfRule type="cellIs" dxfId="6049" priority="5642" operator="lessThan">
      <formula>$C$4</formula>
    </cfRule>
  </conditionalFormatting>
  <conditionalFormatting sqref="CK49">
    <cfRule type="cellIs" dxfId="6048" priority="5643" operator="lessThan">
      <formula>$C$4</formula>
    </cfRule>
  </conditionalFormatting>
  <conditionalFormatting sqref="CK49">
    <cfRule type="cellIs" dxfId="6047" priority="5644" operator="lessThan">
      <formula>$C$4</formula>
    </cfRule>
  </conditionalFormatting>
  <conditionalFormatting sqref="CK50">
    <cfRule type="cellIs" dxfId="6046" priority="5645" operator="lessThan">
      <formula>$C$4</formula>
    </cfRule>
  </conditionalFormatting>
  <conditionalFormatting sqref="CK50">
    <cfRule type="cellIs" dxfId="6045" priority="5646" operator="lessThan">
      <formula>$C$4</formula>
    </cfRule>
  </conditionalFormatting>
  <conditionalFormatting sqref="CK51">
    <cfRule type="cellIs" dxfId="6044" priority="5647" operator="lessThan">
      <formula>$C$4</formula>
    </cfRule>
  </conditionalFormatting>
  <conditionalFormatting sqref="CK51">
    <cfRule type="cellIs" dxfId="6043" priority="5648" operator="lessThan">
      <formula>$C$4</formula>
    </cfRule>
  </conditionalFormatting>
  <conditionalFormatting sqref="CK52">
    <cfRule type="cellIs" dxfId="6042" priority="5649" operator="lessThan">
      <formula>$C$4</formula>
    </cfRule>
  </conditionalFormatting>
  <conditionalFormatting sqref="CK52">
    <cfRule type="cellIs" dxfId="6041" priority="5650" operator="lessThan">
      <formula>$C$4</formula>
    </cfRule>
  </conditionalFormatting>
  <conditionalFormatting sqref="CK53">
    <cfRule type="cellIs" dxfId="6040" priority="5651" operator="lessThan">
      <formula>$C$4</formula>
    </cfRule>
  </conditionalFormatting>
  <conditionalFormatting sqref="CK53">
    <cfRule type="cellIs" dxfId="6039" priority="5652" operator="lessThan">
      <formula>$C$4</formula>
    </cfRule>
  </conditionalFormatting>
  <conditionalFormatting sqref="CK54">
    <cfRule type="cellIs" dxfId="6038" priority="5653" operator="lessThan">
      <formula>$C$4</formula>
    </cfRule>
  </conditionalFormatting>
  <conditionalFormatting sqref="CK54">
    <cfRule type="cellIs" dxfId="6037" priority="5654" operator="lessThan">
      <formula>$C$4</formula>
    </cfRule>
  </conditionalFormatting>
  <conditionalFormatting sqref="CK55">
    <cfRule type="cellIs" dxfId="6036" priority="5655" operator="lessThan">
      <formula>$C$4</formula>
    </cfRule>
  </conditionalFormatting>
  <conditionalFormatting sqref="CK55">
    <cfRule type="cellIs" dxfId="6035" priority="5656" operator="lessThan">
      <formula>$C$4</formula>
    </cfRule>
  </conditionalFormatting>
  <conditionalFormatting sqref="CK56">
    <cfRule type="cellIs" dxfId="6034" priority="5657" operator="lessThan">
      <formula>$C$4</formula>
    </cfRule>
  </conditionalFormatting>
  <conditionalFormatting sqref="CK56">
    <cfRule type="cellIs" dxfId="6033" priority="5658" operator="lessThan">
      <formula>$C$4</formula>
    </cfRule>
  </conditionalFormatting>
  <conditionalFormatting sqref="CK57">
    <cfRule type="cellIs" dxfId="6032" priority="5659" operator="lessThan">
      <formula>$C$4</formula>
    </cfRule>
  </conditionalFormatting>
  <conditionalFormatting sqref="CK57">
    <cfRule type="cellIs" dxfId="6031" priority="5660" operator="lessThan">
      <formula>$C$4</formula>
    </cfRule>
  </conditionalFormatting>
  <conditionalFormatting sqref="CK58">
    <cfRule type="cellIs" dxfId="6030" priority="5661" operator="lessThan">
      <formula>$C$4</formula>
    </cfRule>
  </conditionalFormatting>
  <conditionalFormatting sqref="CK58">
    <cfRule type="cellIs" dxfId="6029" priority="5662" operator="lessThan">
      <formula>$C$4</formula>
    </cfRule>
  </conditionalFormatting>
  <conditionalFormatting sqref="CK59">
    <cfRule type="cellIs" dxfId="6028" priority="5663" operator="lessThan">
      <formula>$C$4</formula>
    </cfRule>
  </conditionalFormatting>
  <conditionalFormatting sqref="CK59">
    <cfRule type="cellIs" dxfId="6027" priority="5664" operator="lessThan">
      <formula>$C$4</formula>
    </cfRule>
  </conditionalFormatting>
  <conditionalFormatting sqref="CK60">
    <cfRule type="cellIs" dxfId="6026" priority="5665" operator="lessThan">
      <formula>$C$4</formula>
    </cfRule>
  </conditionalFormatting>
  <conditionalFormatting sqref="CK60">
    <cfRule type="cellIs" dxfId="6025" priority="5666" operator="lessThan">
      <formula>$C$4</formula>
    </cfRule>
  </conditionalFormatting>
  <conditionalFormatting sqref="CL11">
    <cfRule type="cellIs" dxfId="6024" priority="5667" operator="lessThan">
      <formula>$C$4</formula>
    </cfRule>
  </conditionalFormatting>
  <conditionalFormatting sqref="CL11">
    <cfRule type="cellIs" dxfId="6023" priority="5668" operator="lessThan">
      <formula>$C$4</formula>
    </cfRule>
  </conditionalFormatting>
  <conditionalFormatting sqref="CL12">
    <cfRule type="cellIs" dxfId="6022" priority="5669" operator="lessThan">
      <formula>$C$4</formula>
    </cfRule>
  </conditionalFormatting>
  <conditionalFormatting sqref="CL12">
    <cfRule type="cellIs" dxfId="6021" priority="5670" operator="lessThan">
      <formula>$C$4</formula>
    </cfRule>
  </conditionalFormatting>
  <conditionalFormatting sqref="CL13">
    <cfRule type="cellIs" dxfId="6020" priority="5671" operator="lessThan">
      <formula>$C$4</formula>
    </cfRule>
  </conditionalFormatting>
  <conditionalFormatting sqref="CL13">
    <cfRule type="cellIs" dxfId="6019" priority="5672" operator="lessThan">
      <formula>$C$4</formula>
    </cfRule>
  </conditionalFormatting>
  <conditionalFormatting sqref="CL14">
    <cfRule type="cellIs" dxfId="6018" priority="5673" operator="lessThan">
      <formula>$C$4</formula>
    </cfRule>
  </conditionalFormatting>
  <conditionalFormatting sqref="CL14">
    <cfRule type="cellIs" dxfId="6017" priority="5674" operator="lessThan">
      <formula>$C$4</formula>
    </cfRule>
  </conditionalFormatting>
  <conditionalFormatting sqref="CL15">
    <cfRule type="cellIs" dxfId="6016" priority="5675" operator="lessThan">
      <formula>$C$4</formula>
    </cfRule>
  </conditionalFormatting>
  <conditionalFormatting sqref="CL15">
    <cfRule type="cellIs" dxfId="6015" priority="5676" operator="lessThan">
      <formula>$C$4</formula>
    </cfRule>
  </conditionalFormatting>
  <conditionalFormatting sqref="CL16">
    <cfRule type="cellIs" dxfId="6014" priority="5677" operator="lessThan">
      <formula>$C$4</formula>
    </cfRule>
  </conditionalFormatting>
  <conditionalFormatting sqref="CL16">
    <cfRule type="cellIs" dxfId="6013" priority="5678" operator="lessThan">
      <formula>$C$4</formula>
    </cfRule>
  </conditionalFormatting>
  <conditionalFormatting sqref="CL17">
    <cfRule type="cellIs" dxfId="6012" priority="5679" operator="lessThan">
      <formula>$C$4</formula>
    </cfRule>
  </conditionalFormatting>
  <conditionalFormatting sqref="CL17">
    <cfRule type="cellIs" dxfId="6011" priority="5680" operator="lessThan">
      <formula>$C$4</formula>
    </cfRule>
  </conditionalFormatting>
  <conditionalFormatting sqref="CL18">
    <cfRule type="cellIs" dxfId="6010" priority="5681" operator="lessThan">
      <formula>$C$4</formula>
    </cfRule>
  </conditionalFormatting>
  <conditionalFormatting sqref="CL18">
    <cfRule type="cellIs" dxfId="6009" priority="5682" operator="lessThan">
      <formula>$C$4</formula>
    </cfRule>
  </conditionalFormatting>
  <conditionalFormatting sqref="CL19">
    <cfRule type="cellIs" dxfId="6008" priority="5683" operator="lessThan">
      <formula>$C$4</formula>
    </cfRule>
  </conditionalFormatting>
  <conditionalFormatting sqref="CL19">
    <cfRule type="cellIs" dxfId="6007" priority="5684" operator="lessThan">
      <formula>$C$4</formula>
    </cfRule>
  </conditionalFormatting>
  <conditionalFormatting sqref="CL20">
    <cfRule type="cellIs" dxfId="6006" priority="5685" operator="lessThan">
      <formula>$C$4</formula>
    </cfRule>
  </conditionalFormatting>
  <conditionalFormatting sqref="CL20">
    <cfRule type="cellIs" dxfId="6005" priority="5686" operator="lessThan">
      <formula>$C$4</formula>
    </cfRule>
  </conditionalFormatting>
  <conditionalFormatting sqref="CL21">
    <cfRule type="cellIs" dxfId="6004" priority="5687" operator="lessThan">
      <formula>$C$4</formula>
    </cfRule>
  </conditionalFormatting>
  <conditionalFormatting sqref="CL21">
    <cfRule type="cellIs" dxfId="6003" priority="5688" operator="lessThan">
      <formula>$C$4</formula>
    </cfRule>
  </conditionalFormatting>
  <conditionalFormatting sqref="CL22">
    <cfRule type="cellIs" dxfId="6002" priority="5689" operator="lessThan">
      <formula>$C$4</formula>
    </cfRule>
  </conditionalFormatting>
  <conditionalFormatting sqref="CL22">
    <cfRule type="cellIs" dxfId="6001" priority="5690" operator="lessThan">
      <formula>$C$4</formula>
    </cfRule>
  </conditionalFormatting>
  <conditionalFormatting sqref="CL23">
    <cfRule type="cellIs" dxfId="6000" priority="5691" operator="lessThan">
      <formula>$C$4</formula>
    </cfRule>
  </conditionalFormatting>
  <conditionalFormatting sqref="CL23">
    <cfRule type="cellIs" dxfId="5999" priority="5692" operator="lessThan">
      <formula>$C$4</formula>
    </cfRule>
  </conditionalFormatting>
  <conditionalFormatting sqref="CL24">
    <cfRule type="cellIs" dxfId="5998" priority="5693" operator="lessThan">
      <formula>$C$4</formula>
    </cfRule>
  </conditionalFormatting>
  <conditionalFormatting sqref="CL24">
    <cfRule type="cellIs" dxfId="5997" priority="5694" operator="lessThan">
      <formula>$C$4</formula>
    </cfRule>
  </conditionalFormatting>
  <conditionalFormatting sqref="CL25">
    <cfRule type="cellIs" dxfId="5996" priority="5695" operator="lessThan">
      <formula>$C$4</formula>
    </cfRule>
  </conditionalFormatting>
  <conditionalFormatting sqref="CL25">
    <cfRule type="cellIs" dxfId="5995" priority="5696" operator="lessThan">
      <formula>$C$4</formula>
    </cfRule>
  </conditionalFormatting>
  <conditionalFormatting sqref="CL26">
    <cfRule type="cellIs" dxfId="5994" priority="5697" operator="lessThan">
      <formula>$C$4</formula>
    </cfRule>
  </conditionalFormatting>
  <conditionalFormatting sqref="CL26">
    <cfRule type="cellIs" dxfId="5993" priority="5698" operator="lessThan">
      <formula>$C$4</formula>
    </cfRule>
  </conditionalFormatting>
  <conditionalFormatting sqref="CL27">
    <cfRule type="cellIs" dxfId="5992" priority="5699" operator="lessThan">
      <formula>$C$4</formula>
    </cfRule>
  </conditionalFormatting>
  <conditionalFormatting sqref="CL27">
    <cfRule type="cellIs" dxfId="5991" priority="5700" operator="lessThan">
      <formula>$C$4</formula>
    </cfRule>
  </conditionalFormatting>
  <conditionalFormatting sqref="CL28">
    <cfRule type="cellIs" dxfId="5990" priority="5701" operator="lessThan">
      <formula>$C$4</formula>
    </cfRule>
  </conditionalFormatting>
  <conditionalFormatting sqref="CL28">
    <cfRule type="cellIs" dxfId="5989" priority="5702" operator="lessThan">
      <formula>$C$4</formula>
    </cfRule>
  </conditionalFormatting>
  <conditionalFormatting sqref="CL29">
    <cfRule type="cellIs" dxfId="5988" priority="5703" operator="lessThan">
      <formula>$C$4</formula>
    </cfRule>
  </conditionalFormatting>
  <conditionalFormatting sqref="CL29">
    <cfRule type="cellIs" dxfId="5987" priority="5704" operator="lessThan">
      <formula>$C$4</formula>
    </cfRule>
  </conditionalFormatting>
  <conditionalFormatting sqref="CL30">
    <cfRule type="cellIs" dxfId="5986" priority="5705" operator="lessThan">
      <formula>$C$4</formula>
    </cfRule>
  </conditionalFormatting>
  <conditionalFormatting sqref="CL30">
    <cfRule type="cellIs" dxfId="5985" priority="5706" operator="lessThan">
      <formula>$C$4</formula>
    </cfRule>
  </conditionalFormatting>
  <conditionalFormatting sqref="CL31">
    <cfRule type="cellIs" dxfId="5984" priority="5707" operator="lessThan">
      <formula>$C$4</formula>
    </cfRule>
  </conditionalFormatting>
  <conditionalFormatting sqref="CL31">
    <cfRule type="cellIs" dxfId="5983" priority="5708" operator="lessThan">
      <formula>$C$4</formula>
    </cfRule>
  </conditionalFormatting>
  <conditionalFormatting sqref="CL32">
    <cfRule type="cellIs" dxfId="5982" priority="5709" operator="lessThan">
      <formula>$C$4</formula>
    </cfRule>
  </conditionalFormatting>
  <conditionalFormatting sqref="CL32">
    <cfRule type="cellIs" dxfId="5981" priority="5710" operator="lessThan">
      <formula>$C$4</formula>
    </cfRule>
  </conditionalFormatting>
  <conditionalFormatting sqref="CL33">
    <cfRule type="cellIs" dxfId="5980" priority="5711" operator="lessThan">
      <formula>$C$4</formula>
    </cfRule>
  </conditionalFormatting>
  <conditionalFormatting sqref="CL33">
    <cfRule type="cellIs" dxfId="5979" priority="5712" operator="lessThan">
      <formula>$C$4</formula>
    </cfRule>
  </conditionalFormatting>
  <conditionalFormatting sqref="CL34">
    <cfRule type="cellIs" dxfId="5978" priority="5713" operator="lessThan">
      <formula>$C$4</formula>
    </cfRule>
  </conditionalFormatting>
  <conditionalFormatting sqref="CL34">
    <cfRule type="cellIs" dxfId="5977" priority="5714" operator="lessThan">
      <formula>$C$4</formula>
    </cfRule>
  </conditionalFormatting>
  <conditionalFormatting sqref="CL35">
    <cfRule type="cellIs" dxfId="5976" priority="5715" operator="lessThan">
      <formula>$C$4</formula>
    </cfRule>
  </conditionalFormatting>
  <conditionalFormatting sqref="CL35">
    <cfRule type="cellIs" dxfId="5975" priority="5716" operator="lessThan">
      <formula>$C$4</formula>
    </cfRule>
  </conditionalFormatting>
  <conditionalFormatting sqref="CL36">
    <cfRule type="cellIs" dxfId="5974" priority="5717" operator="lessThan">
      <formula>$C$4</formula>
    </cfRule>
  </conditionalFormatting>
  <conditionalFormatting sqref="CL36">
    <cfRule type="cellIs" dxfId="5973" priority="5718" operator="lessThan">
      <formula>$C$4</formula>
    </cfRule>
  </conditionalFormatting>
  <conditionalFormatting sqref="CL37">
    <cfRule type="cellIs" dxfId="5972" priority="5719" operator="lessThan">
      <formula>$C$4</formula>
    </cfRule>
  </conditionalFormatting>
  <conditionalFormatting sqref="CL37">
    <cfRule type="cellIs" dxfId="5971" priority="5720" operator="lessThan">
      <formula>$C$4</formula>
    </cfRule>
  </conditionalFormatting>
  <conditionalFormatting sqref="CL38">
    <cfRule type="cellIs" dxfId="5970" priority="5721" operator="lessThan">
      <formula>$C$4</formula>
    </cfRule>
  </conditionalFormatting>
  <conditionalFormatting sqref="CL38">
    <cfRule type="cellIs" dxfId="5969" priority="5722" operator="lessThan">
      <formula>$C$4</formula>
    </cfRule>
  </conditionalFormatting>
  <conditionalFormatting sqref="CL39">
    <cfRule type="cellIs" dxfId="5968" priority="5723" operator="lessThan">
      <formula>$C$4</formula>
    </cfRule>
  </conditionalFormatting>
  <conditionalFormatting sqref="CL39">
    <cfRule type="cellIs" dxfId="5967" priority="5724" operator="lessThan">
      <formula>$C$4</formula>
    </cfRule>
  </conditionalFormatting>
  <conditionalFormatting sqref="CL40">
    <cfRule type="cellIs" dxfId="5966" priority="5725" operator="lessThan">
      <formula>$C$4</formula>
    </cfRule>
  </conditionalFormatting>
  <conditionalFormatting sqref="CL40">
    <cfRule type="cellIs" dxfId="5965" priority="5726" operator="lessThan">
      <formula>$C$4</formula>
    </cfRule>
  </conditionalFormatting>
  <conditionalFormatting sqref="CL41">
    <cfRule type="cellIs" dxfId="5964" priority="5727" operator="lessThan">
      <formula>$C$4</formula>
    </cfRule>
  </conditionalFormatting>
  <conditionalFormatting sqref="CL41">
    <cfRule type="cellIs" dxfId="5963" priority="5728" operator="lessThan">
      <formula>$C$4</formula>
    </cfRule>
  </conditionalFormatting>
  <conditionalFormatting sqref="CL42">
    <cfRule type="cellIs" dxfId="5962" priority="5729" operator="lessThan">
      <formula>$C$4</formula>
    </cfRule>
  </conditionalFormatting>
  <conditionalFormatting sqref="CL42">
    <cfRule type="cellIs" dxfId="5961" priority="5730" operator="lessThan">
      <formula>$C$4</formula>
    </cfRule>
  </conditionalFormatting>
  <conditionalFormatting sqref="CL43">
    <cfRule type="cellIs" dxfId="5960" priority="5731" operator="lessThan">
      <formula>$C$4</formula>
    </cfRule>
  </conditionalFormatting>
  <conditionalFormatting sqref="CL43">
    <cfRule type="cellIs" dxfId="5959" priority="5732" operator="lessThan">
      <formula>$C$4</formula>
    </cfRule>
  </conditionalFormatting>
  <conditionalFormatting sqref="CL44">
    <cfRule type="cellIs" dxfId="5958" priority="5733" operator="lessThan">
      <formula>$C$4</formula>
    </cfRule>
  </conditionalFormatting>
  <conditionalFormatting sqref="CL44">
    <cfRule type="cellIs" dxfId="5957" priority="5734" operator="lessThan">
      <formula>$C$4</formula>
    </cfRule>
  </conditionalFormatting>
  <conditionalFormatting sqref="CL45">
    <cfRule type="cellIs" dxfId="5956" priority="5735" operator="lessThan">
      <formula>$C$4</formula>
    </cfRule>
  </conditionalFormatting>
  <conditionalFormatting sqref="CL45">
    <cfRule type="cellIs" dxfId="5955" priority="5736" operator="lessThan">
      <formula>$C$4</formula>
    </cfRule>
  </conditionalFormatting>
  <conditionalFormatting sqref="CL46">
    <cfRule type="cellIs" dxfId="5954" priority="5737" operator="lessThan">
      <formula>$C$4</formula>
    </cfRule>
  </conditionalFormatting>
  <conditionalFormatting sqref="CL46">
    <cfRule type="cellIs" dxfId="5953" priority="5738" operator="lessThan">
      <formula>$C$4</formula>
    </cfRule>
  </conditionalFormatting>
  <conditionalFormatting sqref="CL47">
    <cfRule type="cellIs" dxfId="5952" priority="5739" operator="lessThan">
      <formula>$C$4</formula>
    </cfRule>
  </conditionalFormatting>
  <conditionalFormatting sqref="CL47">
    <cfRule type="cellIs" dxfId="5951" priority="5740" operator="lessThan">
      <formula>$C$4</formula>
    </cfRule>
  </conditionalFormatting>
  <conditionalFormatting sqref="CL48">
    <cfRule type="cellIs" dxfId="5950" priority="5741" operator="lessThan">
      <formula>$C$4</formula>
    </cfRule>
  </conditionalFormatting>
  <conditionalFormatting sqref="CL48">
    <cfRule type="cellIs" dxfId="5949" priority="5742" operator="lessThan">
      <formula>$C$4</formula>
    </cfRule>
  </conditionalFormatting>
  <conditionalFormatting sqref="CL49">
    <cfRule type="cellIs" dxfId="5948" priority="5743" operator="lessThan">
      <formula>$C$4</formula>
    </cfRule>
  </conditionalFormatting>
  <conditionalFormatting sqref="CL49">
    <cfRule type="cellIs" dxfId="5947" priority="5744" operator="lessThan">
      <formula>$C$4</formula>
    </cfRule>
  </conditionalFormatting>
  <conditionalFormatting sqref="CL50">
    <cfRule type="cellIs" dxfId="5946" priority="5745" operator="lessThan">
      <formula>$C$4</formula>
    </cfRule>
  </conditionalFormatting>
  <conditionalFormatting sqref="CL50">
    <cfRule type="cellIs" dxfId="5945" priority="5746" operator="lessThan">
      <formula>$C$4</formula>
    </cfRule>
  </conditionalFormatting>
  <conditionalFormatting sqref="CL51">
    <cfRule type="cellIs" dxfId="5944" priority="5747" operator="lessThan">
      <formula>$C$4</formula>
    </cfRule>
  </conditionalFormatting>
  <conditionalFormatting sqref="CL51">
    <cfRule type="cellIs" dxfId="5943" priority="5748" operator="lessThan">
      <formula>$C$4</formula>
    </cfRule>
  </conditionalFormatting>
  <conditionalFormatting sqref="CL52">
    <cfRule type="cellIs" dxfId="5942" priority="5749" operator="lessThan">
      <formula>$C$4</formula>
    </cfRule>
  </conditionalFormatting>
  <conditionalFormatting sqref="CL52">
    <cfRule type="cellIs" dxfId="5941" priority="5750" operator="lessThan">
      <formula>$C$4</formula>
    </cfRule>
  </conditionalFormatting>
  <conditionalFormatting sqref="CL53">
    <cfRule type="cellIs" dxfId="5940" priority="5751" operator="lessThan">
      <formula>$C$4</formula>
    </cfRule>
  </conditionalFormatting>
  <conditionalFormatting sqref="CL53">
    <cfRule type="cellIs" dxfId="5939" priority="5752" operator="lessThan">
      <formula>$C$4</formula>
    </cfRule>
  </conditionalFormatting>
  <conditionalFormatting sqref="CL54">
    <cfRule type="cellIs" dxfId="5938" priority="5753" operator="lessThan">
      <formula>$C$4</formula>
    </cfRule>
  </conditionalFormatting>
  <conditionalFormatting sqref="CL54">
    <cfRule type="cellIs" dxfId="5937" priority="5754" operator="lessThan">
      <formula>$C$4</formula>
    </cfRule>
  </conditionalFormatting>
  <conditionalFormatting sqref="CL55">
    <cfRule type="cellIs" dxfId="5936" priority="5755" operator="lessThan">
      <formula>$C$4</formula>
    </cfRule>
  </conditionalFormatting>
  <conditionalFormatting sqref="CL55">
    <cfRule type="cellIs" dxfId="5935" priority="5756" operator="lessThan">
      <formula>$C$4</formula>
    </cfRule>
  </conditionalFormatting>
  <conditionalFormatting sqref="CL56">
    <cfRule type="cellIs" dxfId="5934" priority="5757" operator="lessThan">
      <formula>$C$4</formula>
    </cfRule>
  </conditionalFormatting>
  <conditionalFormatting sqref="CL56">
    <cfRule type="cellIs" dxfId="5933" priority="5758" operator="lessThan">
      <formula>$C$4</formula>
    </cfRule>
  </conditionalFormatting>
  <conditionalFormatting sqref="CL57">
    <cfRule type="cellIs" dxfId="5932" priority="5759" operator="lessThan">
      <formula>$C$4</formula>
    </cfRule>
  </conditionalFormatting>
  <conditionalFormatting sqref="CL57">
    <cfRule type="cellIs" dxfId="5931" priority="5760" operator="lessThan">
      <formula>$C$4</formula>
    </cfRule>
  </conditionalFormatting>
  <conditionalFormatting sqref="CL58">
    <cfRule type="cellIs" dxfId="5930" priority="5761" operator="lessThan">
      <formula>$C$4</formula>
    </cfRule>
  </conditionalFormatting>
  <conditionalFormatting sqref="CL58">
    <cfRule type="cellIs" dxfId="5929" priority="5762" operator="lessThan">
      <formula>$C$4</formula>
    </cfRule>
  </conditionalFormatting>
  <conditionalFormatting sqref="CL59">
    <cfRule type="cellIs" dxfId="5928" priority="5763" operator="lessThan">
      <formula>$C$4</formula>
    </cfRule>
  </conditionalFormatting>
  <conditionalFormatting sqref="CL59">
    <cfRule type="cellIs" dxfId="5927" priority="5764" operator="lessThan">
      <formula>$C$4</formula>
    </cfRule>
  </conditionalFormatting>
  <conditionalFormatting sqref="CL60">
    <cfRule type="cellIs" dxfId="5926" priority="5765" operator="lessThan">
      <formula>$C$4</formula>
    </cfRule>
  </conditionalFormatting>
  <conditionalFormatting sqref="CL60">
    <cfRule type="cellIs" dxfId="5925" priority="5766" operator="lessThan">
      <formula>$C$4</formula>
    </cfRule>
  </conditionalFormatting>
  <conditionalFormatting sqref="AF11">
    <cfRule type="cellIs" dxfId="5924" priority="46" operator="lessThan">
      <formula>$C$4</formula>
    </cfRule>
  </conditionalFormatting>
  <conditionalFormatting sqref="AF12">
    <cfRule type="cellIs" dxfId="5923" priority="45" operator="lessThan">
      <formula>$C$4</formula>
    </cfRule>
  </conditionalFormatting>
  <conditionalFormatting sqref="AF13">
    <cfRule type="cellIs" dxfId="5922" priority="44" operator="lessThan">
      <formula>$C$4</formula>
    </cfRule>
  </conditionalFormatting>
  <conditionalFormatting sqref="AF14">
    <cfRule type="cellIs" dxfId="5921" priority="43" operator="lessThan">
      <formula>$C$4</formula>
    </cfRule>
  </conditionalFormatting>
  <conditionalFormatting sqref="AF15">
    <cfRule type="cellIs" dxfId="5920" priority="42" operator="lessThan">
      <formula>$C$4</formula>
    </cfRule>
  </conditionalFormatting>
  <conditionalFormatting sqref="AF16">
    <cfRule type="cellIs" dxfId="5919" priority="41" operator="lessThan">
      <formula>$C$4</formula>
    </cfRule>
  </conditionalFormatting>
  <conditionalFormatting sqref="AF17">
    <cfRule type="cellIs" dxfId="5918" priority="40" operator="lessThan">
      <formula>$C$4</formula>
    </cfRule>
  </conditionalFormatting>
  <conditionalFormatting sqref="AF18">
    <cfRule type="cellIs" dxfId="5917" priority="39" operator="lessThan">
      <formula>$C$4</formula>
    </cfRule>
  </conditionalFormatting>
  <conditionalFormatting sqref="AF19">
    <cfRule type="cellIs" dxfId="5916" priority="38" operator="lessThan">
      <formula>$C$4</formula>
    </cfRule>
  </conditionalFormatting>
  <conditionalFormatting sqref="AF20">
    <cfRule type="cellIs" dxfId="5915" priority="37" operator="lessThan">
      <formula>$C$4</formula>
    </cfRule>
  </conditionalFormatting>
  <conditionalFormatting sqref="AF21">
    <cfRule type="cellIs" dxfId="5914" priority="36" operator="lessThan">
      <formula>$C$4</formula>
    </cfRule>
  </conditionalFormatting>
  <conditionalFormatting sqref="AF22">
    <cfRule type="cellIs" dxfId="5913" priority="35" operator="lessThan">
      <formula>$C$4</formula>
    </cfRule>
  </conditionalFormatting>
  <conditionalFormatting sqref="AF23">
    <cfRule type="cellIs" dxfId="5912" priority="34" operator="lessThan">
      <formula>$C$4</formula>
    </cfRule>
  </conditionalFormatting>
  <conditionalFormatting sqref="AF24">
    <cfRule type="cellIs" dxfId="5911" priority="33" operator="lessThan">
      <formula>$C$4</formula>
    </cfRule>
  </conditionalFormatting>
  <conditionalFormatting sqref="AF25">
    <cfRule type="cellIs" dxfId="5910" priority="32" operator="lessThan">
      <formula>$C$4</formula>
    </cfRule>
  </conditionalFormatting>
  <conditionalFormatting sqref="AF26">
    <cfRule type="cellIs" dxfId="5909" priority="31" operator="lessThan">
      <formula>$C$4</formula>
    </cfRule>
  </conditionalFormatting>
  <conditionalFormatting sqref="AF27">
    <cfRule type="cellIs" dxfId="5908" priority="30" operator="lessThan">
      <formula>$C$4</formula>
    </cfRule>
  </conditionalFormatting>
  <conditionalFormatting sqref="AF28">
    <cfRule type="cellIs" dxfId="5907" priority="29" operator="lessThan">
      <formula>$C$4</formula>
    </cfRule>
  </conditionalFormatting>
  <conditionalFormatting sqref="AF29">
    <cfRule type="cellIs" dxfId="5906" priority="28" operator="lessThan">
      <formula>$C$4</formula>
    </cfRule>
  </conditionalFormatting>
  <conditionalFormatting sqref="AF30">
    <cfRule type="cellIs" dxfId="5905" priority="27" operator="lessThan">
      <formula>$C$4</formula>
    </cfRule>
  </conditionalFormatting>
  <conditionalFormatting sqref="AF31">
    <cfRule type="cellIs" dxfId="5904" priority="26" operator="lessThan">
      <formula>$C$4</formula>
    </cfRule>
  </conditionalFormatting>
  <conditionalFormatting sqref="AF32">
    <cfRule type="cellIs" dxfId="5903" priority="25" operator="lessThan">
      <formula>$C$4</formula>
    </cfRule>
  </conditionalFormatting>
  <conditionalFormatting sqref="AF33">
    <cfRule type="cellIs" dxfId="5902" priority="24" operator="lessThan">
      <formula>$C$4</formula>
    </cfRule>
  </conditionalFormatting>
  <conditionalFormatting sqref="AF34">
    <cfRule type="cellIs" dxfId="5901" priority="23" operator="lessThan">
      <formula>$C$4</formula>
    </cfRule>
  </conditionalFormatting>
  <conditionalFormatting sqref="AF35">
    <cfRule type="cellIs" dxfId="5900" priority="22" operator="lessThan">
      <formula>$C$4</formula>
    </cfRule>
  </conditionalFormatting>
  <conditionalFormatting sqref="AF36">
    <cfRule type="cellIs" dxfId="5899" priority="21" operator="lessThan">
      <formula>$C$4</formula>
    </cfRule>
  </conditionalFormatting>
  <conditionalFormatting sqref="AF37">
    <cfRule type="cellIs" dxfId="5898" priority="20" operator="lessThan">
      <formula>$C$4</formula>
    </cfRule>
  </conditionalFormatting>
  <conditionalFormatting sqref="AF38">
    <cfRule type="cellIs" dxfId="5897" priority="19" operator="lessThan">
      <formula>$C$4</formula>
    </cfRule>
  </conditionalFormatting>
  <conditionalFormatting sqref="AF39">
    <cfRule type="cellIs" dxfId="5896" priority="18" operator="lessThan">
      <formula>$C$4</formula>
    </cfRule>
  </conditionalFormatting>
  <conditionalFormatting sqref="AF40">
    <cfRule type="cellIs" dxfId="5895" priority="17" operator="lessThan">
      <formula>$C$4</formula>
    </cfRule>
  </conditionalFormatting>
  <conditionalFormatting sqref="AF41">
    <cfRule type="cellIs" dxfId="5894" priority="16" operator="lessThan">
      <formula>$C$4</formula>
    </cfRule>
  </conditionalFormatting>
  <conditionalFormatting sqref="AF42">
    <cfRule type="cellIs" dxfId="5893" priority="15" operator="lessThan">
      <formula>$C$4</formula>
    </cfRule>
  </conditionalFormatting>
  <conditionalFormatting sqref="AF43">
    <cfRule type="cellIs" dxfId="5892" priority="14" operator="lessThan">
      <formula>$C$4</formula>
    </cfRule>
  </conditionalFormatting>
  <conditionalFormatting sqref="AF44">
    <cfRule type="cellIs" dxfId="5891" priority="13" operator="lessThan">
      <formula>$C$4</formula>
    </cfRule>
  </conditionalFormatting>
  <conditionalFormatting sqref="AF45">
    <cfRule type="cellIs" dxfId="5890" priority="12" operator="lessThan">
      <formula>$C$4</formula>
    </cfRule>
  </conditionalFormatting>
  <conditionalFormatting sqref="AF46">
    <cfRule type="cellIs" dxfId="5889" priority="11" operator="lessThan">
      <formula>$C$4</formula>
    </cfRule>
  </conditionalFormatting>
  <conditionalFormatting sqref="CW10">
    <cfRule type="cellIs" dxfId="5888" priority="10" operator="lessThan">
      <formula>1</formula>
    </cfRule>
  </conditionalFormatting>
  <conditionalFormatting sqref="CW11">
    <cfRule type="cellIs" dxfId="5887" priority="9" operator="lessThan">
      <formula>1</formula>
    </cfRule>
  </conditionalFormatting>
  <conditionalFormatting sqref="CW12">
    <cfRule type="cellIs" dxfId="5886" priority="8" operator="lessThan">
      <formula>1</formula>
    </cfRule>
  </conditionalFormatting>
  <conditionalFormatting sqref="CW13">
    <cfRule type="cellIs" dxfId="5885" priority="7" operator="lessThan">
      <formula>1</formula>
    </cfRule>
  </conditionalFormatting>
  <conditionalFormatting sqref="CW14">
    <cfRule type="cellIs" dxfId="5884" priority="6" operator="lessThan">
      <formula>1</formula>
    </cfRule>
  </conditionalFormatting>
  <conditionalFormatting sqref="CW23">
    <cfRule type="cellIs" dxfId="5883" priority="5" operator="lessThan">
      <formula>1</formula>
    </cfRule>
  </conditionalFormatting>
  <conditionalFormatting sqref="CW24">
    <cfRule type="cellIs" dxfId="5882" priority="4" operator="lessThan">
      <formula>1</formula>
    </cfRule>
  </conditionalFormatting>
  <conditionalFormatting sqref="CW25">
    <cfRule type="cellIs" dxfId="5881" priority="3" operator="lessThan">
      <formula>1</formula>
    </cfRule>
  </conditionalFormatting>
  <conditionalFormatting sqref="CW26">
    <cfRule type="cellIs" dxfId="5880" priority="2" operator="lessThan">
      <formula>1</formula>
    </cfRule>
  </conditionalFormatting>
  <conditionalFormatting sqref="CW27">
    <cfRule type="cellIs" dxfId="5879" priority="1" operator="lessThan">
      <formula>1</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F11:AG11"/>
    <dataValidation allowBlank="1" showInputMessage="1" showErrorMessage="1" sqref="AF12:AG12"/>
    <dataValidation allowBlank="1" showInputMessage="1" showErrorMessage="1" sqref="AF13:AG13"/>
    <dataValidation allowBlank="1" showInputMessage="1" showErrorMessage="1" sqref="AF14:AG14"/>
    <dataValidation allowBlank="1" showInputMessage="1" showErrorMessage="1" sqref="AF15:AG15"/>
    <dataValidation allowBlank="1" showInputMessage="1" showErrorMessage="1" sqref="AF16:AG16"/>
    <dataValidation allowBlank="1" showInputMessage="1" showErrorMessage="1" sqref="AF17:AG17"/>
    <dataValidation allowBlank="1" showInputMessage="1" showErrorMessage="1" sqref="AF18:AG18"/>
    <dataValidation allowBlank="1" showInputMessage="1" showErrorMessage="1" sqref="AF19:AG19"/>
    <dataValidation allowBlank="1" showInputMessage="1" showErrorMessage="1" sqref="AF20:AG20"/>
    <dataValidation allowBlank="1" showInputMessage="1" showErrorMessage="1" sqref="AF21:AG21"/>
    <dataValidation allowBlank="1" showInputMessage="1" showErrorMessage="1" sqref="AF22:AG22"/>
    <dataValidation allowBlank="1" showInputMessage="1" showErrorMessage="1" sqref="AF23:AG23"/>
    <dataValidation allowBlank="1" showInputMessage="1" showErrorMessage="1" sqref="AF24:AG24"/>
    <dataValidation allowBlank="1" showInputMessage="1" showErrorMessage="1" sqref="AF25:AG25"/>
    <dataValidation allowBlank="1" showInputMessage="1" showErrorMessage="1" sqref="AF26:AG26"/>
    <dataValidation allowBlank="1" showInputMessage="1" showErrorMessage="1" sqref="AF27:AG27"/>
    <dataValidation allowBlank="1" showInputMessage="1" showErrorMessage="1" sqref="AF28:AG28"/>
    <dataValidation allowBlank="1" showInputMessage="1" showErrorMessage="1" sqref="AF29:AG29"/>
    <dataValidation allowBlank="1" showInputMessage="1" showErrorMessage="1" sqref="AF30:AG30"/>
    <dataValidation allowBlank="1" showInputMessage="1" showErrorMessage="1" sqref="AF31:AG31"/>
    <dataValidation allowBlank="1" showInputMessage="1" showErrorMessage="1" sqref="AF32:AG32"/>
    <dataValidation allowBlank="1" showInputMessage="1" showErrorMessage="1" sqref="AF33:AG33"/>
    <dataValidation allowBlank="1" showInputMessage="1" showErrorMessage="1" sqref="AF34:AG34"/>
    <dataValidation allowBlank="1" showInputMessage="1" showErrorMessage="1" sqref="AF35:AG35"/>
    <dataValidation allowBlank="1" showInputMessage="1" showErrorMessage="1" sqref="AF36:AG36"/>
    <dataValidation allowBlank="1" showInputMessage="1" showErrorMessage="1" sqref="AF37:AG37"/>
    <dataValidation allowBlank="1" showInputMessage="1" showErrorMessage="1" sqref="AF38:AG38"/>
    <dataValidation allowBlank="1" showInputMessage="1" showErrorMessage="1" sqref="AF39:AG39"/>
    <dataValidation allowBlank="1" showInputMessage="1" showErrorMessage="1" sqref="AF40:AG40"/>
    <dataValidation allowBlank="1" showInputMessage="1" showErrorMessage="1" sqref="AF41:AG41"/>
    <dataValidation allowBlank="1" showInputMessage="1" showErrorMessage="1" sqref="AF42:AG42"/>
    <dataValidation allowBlank="1" showInputMessage="1" showErrorMessage="1" sqref="AF43:AG43"/>
    <dataValidation allowBlank="1" showInputMessage="1" showErrorMessage="1" sqref="AF44:AG44"/>
    <dataValidation allowBlank="1" showInputMessage="1" showErrorMessage="1" sqref="AF45:AG45"/>
    <dataValidation allowBlank="1" showInputMessage="1" showErrorMessage="1" sqref="AF46: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DG60"/>
  <sheetViews>
    <sheetView workbookViewId="0">
      <pane xSplit="3" ySplit="10" topLeftCell="AT33" activePane="bottomRight" state="frozen"/>
      <selection pane="topRight"/>
      <selection pane="bottomLeft"/>
      <selection pane="bottomRight" activeCell="CE46" sqref="CE46"/>
    </sheetView>
  </sheetViews>
  <sheetFormatPr defaultRowHeight="1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9" width="3.28515625" style="27" hidden="1" customWidth="1"/>
    <col min="70" max="70" width="4.28515625" style="27" customWidth="1"/>
    <col min="71" max="85" width="3.28515625" style="27" customWidth="1"/>
    <col min="86" max="90" width="3.28515625" style="27" hidden="1" customWidth="1"/>
    <col min="91" max="92" width="4.28515625" style="27" customWidth="1"/>
    <col min="93" max="93" width="3.28515625" style="27" customWidth="1"/>
    <col min="94" max="94" width="5.85546875" style="27" customWidth="1"/>
    <col min="95" max="95" width="51.5703125" style="27" customWidth="1"/>
    <col min="96" max="96" width="3.28515625" style="27" customWidth="1"/>
    <col min="97" max="97" width="5.85546875" style="27" customWidth="1"/>
    <col min="98" max="98" width="51.5703125" style="27" customWidth="1"/>
    <col min="99" max="100" width="8.5703125" style="27" customWidth="1"/>
    <col min="101" max="101" width="34.140625" style="27" customWidth="1"/>
    <col min="102" max="102" width="9.140625" customWidth="1"/>
    <col min="108" max="108" width="9" style="51" customWidth="1"/>
    <col min="109" max="110" width="9" style="51" hidden="1" customWidth="1"/>
    <col min="111" max="111" width="9" style="51" customWidth="1"/>
  </cols>
  <sheetData>
    <row r="1" spans="1:110" ht="20.25" customHeight="1">
      <c r="A1" s="11">
        <v>716</v>
      </c>
      <c r="B1" s="10"/>
      <c r="C1" s="69" t="s">
        <v>0</v>
      </c>
      <c r="D1" s="69"/>
      <c r="E1" s="69"/>
      <c r="F1" s="69"/>
      <c r="G1" s="69"/>
      <c r="H1" s="69"/>
      <c r="I1" s="69"/>
      <c r="J1" s="69"/>
      <c r="K1" s="69"/>
      <c r="L1" s="69"/>
      <c r="M1" s="69"/>
      <c r="O1" s="26" t="s">
        <v>1</v>
      </c>
      <c r="AX1" s="26"/>
    </row>
    <row r="2" spans="1:110">
      <c r="A2" s="1" t="s">
        <v>2</v>
      </c>
      <c r="B2" s="2"/>
      <c r="C2" s="3" t="s">
        <v>3</v>
      </c>
      <c r="E2" s="4" t="s">
        <v>89</v>
      </c>
      <c r="O2" s="27" t="s">
        <v>5</v>
      </c>
      <c r="P2" s="28"/>
      <c r="Q2" s="28"/>
      <c r="R2" s="28"/>
      <c r="S2" s="28" t="s">
        <v>6</v>
      </c>
      <c r="T2" s="28" t="str">
        <f>MID(E2,6,20)</f>
        <v xml:space="preserve"> X MIPA 5</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c r="E7" s="63" t="s">
        <v>16</v>
      </c>
      <c r="F7" s="64"/>
      <c r="G7" s="64"/>
      <c r="H7" s="64"/>
      <c r="I7" s="64"/>
      <c r="J7" s="65"/>
      <c r="K7" s="13"/>
      <c r="L7" s="70" t="s">
        <v>17</v>
      </c>
      <c r="M7" s="70"/>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c r="A8" s="59" t="s">
        <v>18</v>
      </c>
      <c r="B8" s="60" t="s">
        <v>19</v>
      </c>
      <c r="C8" s="59" t="s">
        <v>20</v>
      </c>
      <c r="E8" s="66"/>
      <c r="F8" s="67"/>
      <c r="G8" s="67"/>
      <c r="H8" s="67"/>
      <c r="I8" s="67"/>
      <c r="J8" s="68"/>
      <c r="K8" s="13"/>
      <c r="L8" s="70"/>
      <c r="M8" s="70"/>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71" t="s">
        <v>22</v>
      </c>
      <c r="AU8" s="73" t="s">
        <v>23</v>
      </c>
      <c r="AV8" s="82"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73" t="s">
        <v>23</v>
      </c>
      <c r="CN8" s="82" t="s">
        <v>24</v>
      </c>
      <c r="CO8" s="34"/>
      <c r="CP8" s="78" t="s">
        <v>26</v>
      </c>
      <c r="CQ8" s="78" t="s">
        <v>27</v>
      </c>
      <c r="CR8" s="34"/>
      <c r="CS8" s="78" t="s">
        <v>26</v>
      </c>
      <c r="CT8" s="78" t="s">
        <v>28</v>
      </c>
      <c r="CV8" s="35" t="s">
        <v>29</v>
      </c>
    </row>
    <row r="9" spans="1:110" ht="15" customHeight="1">
      <c r="A9" s="59"/>
      <c r="B9" s="60"/>
      <c r="C9" s="59"/>
      <c r="E9" s="61" t="s">
        <v>30</v>
      </c>
      <c r="F9" s="61"/>
      <c r="G9" s="61"/>
      <c r="H9" s="62" t="s">
        <v>31</v>
      </c>
      <c r="I9" s="62"/>
      <c r="J9" s="62"/>
      <c r="K9" s="13"/>
      <c r="L9" s="61" t="s">
        <v>32</v>
      </c>
      <c r="M9" s="61" t="s">
        <v>22</v>
      </c>
      <c r="N9" s="9"/>
      <c r="O9" s="75">
        <v>1</v>
      </c>
      <c r="P9" s="76"/>
      <c r="Q9" s="77"/>
      <c r="R9" s="75">
        <v>2</v>
      </c>
      <c r="S9" s="76"/>
      <c r="T9" s="77"/>
      <c r="U9" s="75">
        <v>3</v>
      </c>
      <c r="V9" s="76"/>
      <c r="W9" s="77"/>
      <c r="X9" s="75">
        <v>4</v>
      </c>
      <c r="Y9" s="76"/>
      <c r="Z9" s="77"/>
      <c r="AA9" s="75">
        <v>5</v>
      </c>
      <c r="AB9" s="76"/>
      <c r="AC9" s="77"/>
      <c r="AD9" s="73" t="s">
        <v>32</v>
      </c>
      <c r="AE9" s="75">
        <v>6</v>
      </c>
      <c r="AF9" s="76"/>
      <c r="AG9" s="77"/>
      <c r="AH9" s="75">
        <v>7</v>
      </c>
      <c r="AI9" s="76"/>
      <c r="AJ9" s="77"/>
      <c r="AK9" s="75">
        <v>8</v>
      </c>
      <c r="AL9" s="76"/>
      <c r="AM9" s="77"/>
      <c r="AN9" s="75">
        <v>9</v>
      </c>
      <c r="AO9" s="76"/>
      <c r="AP9" s="77"/>
      <c r="AQ9" s="75">
        <v>10</v>
      </c>
      <c r="AR9" s="76"/>
      <c r="AS9" s="77"/>
      <c r="AT9" s="72"/>
      <c r="AU9" s="81"/>
      <c r="AV9" s="83"/>
      <c r="AW9" s="34"/>
      <c r="AX9" s="85">
        <v>1</v>
      </c>
      <c r="AY9" s="76"/>
      <c r="AZ9" s="77"/>
      <c r="BA9" s="75">
        <v>2</v>
      </c>
      <c r="BB9" s="76"/>
      <c r="BC9" s="77"/>
      <c r="BD9" s="75">
        <v>3</v>
      </c>
      <c r="BE9" s="76"/>
      <c r="BF9" s="77"/>
      <c r="BG9" s="75">
        <v>4</v>
      </c>
      <c r="BH9" s="76"/>
      <c r="BI9" s="77"/>
      <c r="BJ9" s="75">
        <v>5</v>
      </c>
      <c r="BK9" s="76"/>
      <c r="BL9" s="77"/>
      <c r="BM9" s="53"/>
      <c r="BN9" s="53"/>
      <c r="BO9" s="53"/>
      <c r="BP9" s="53"/>
      <c r="BQ9" s="53"/>
      <c r="BR9" s="73" t="s">
        <v>32</v>
      </c>
      <c r="BS9" s="75">
        <v>6</v>
      </c>
      <c r="BT9" s="76"/>
      <c r="BU9" s="77"/>
      <c r="BV9" s="75">
        <v>7</v>
      </c>
      <c r="BW9" s="76"/>
      <c r="BX9" s="77"/>
      <c r="BY9" s="75">
        <v>8</v>
      </c>
      <c r="BZ9" s="76"/>
      <c r="CA9" s="77"/>
      <c r="CB9" s="75">
        <v>9</v>
      </c>
      <c r="CC9" s="76"/>
      <c r="CD9" s="77"/>
      <c r="CE9" s="75">
        <v>10</v>
      </c>
      <c r="CF9" s="76"/>
      <c r="CG9" s="77"/>
      <c r="CH9" s="55"/>
      <c r="CI9" s="55"/>
      <c r="CJ9" s="55"/>
      <c r="CK9" s="55"/>
      <c r="CL9" s="55"/>
      <c r="CM9" s="81"/>
      <c r="CN9" s="83"/>
      <c r="CO9" s="34"/>
      <c r="CP9" s="78"/>
      <c r="CQ9" s="78"/>
      <c r="CR9" s="34"/>
      <c r="CS9" s="78"/>
      <c r="CT9" s="78"/>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Menelaah teks Serat Wedhatama pupuh Sinom, Memahami isi teks cerita Mahabharata, menelaaah teks panatacara, Memahami isi teks deskripsi tentang makanan tradisional Jawa, Mengidenfitikasi kaidah penulisan aksara Jawa yang menggunakan aksara Angka, </v>
      </c>
    </row>
    <row r="10" spans="1:110">
      <c r="A10" s="59"/>
      <c r="B10" s="60"/>
      <c r="C10" s="59"/>
      <c r="E10" s="14" t="s">
        <v>35</v>
      </c>
      <c r="F10" s="14" t="s">
        <v>36</v>
      </c>
      <c r="G10" s="14" t="s">
        <v>37</v>
      </c>
      <c r="H10" s="15" t="s">
        <v>35</v>
      </c>
      <c r="I10" s="15" t="s">
        <v>36</v>
      </c>
      <c r="J10" s="15" t="s">
        <v>37</v>
      </c>
      <c r="K10" s="13"/>
      <c r="L10" s="61"/>
      <c r="M10" s="61"/>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74"/>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72"/>
      <c r="AU10" s="81"/>
      <c r="AV10" s="84"/>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74"/>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81"/>
      <c r="CN10" s="84"/>
      <c r="CO10" s="34"/>
      <c r="CP10" s="78"/>
      <c r="CQ10" s="78"/>
      <c r="CR10" s="34"/>
      <c r="CS10" s="78"/>
      <c r="CT10" s="78"/>
      <c r="CV10" s="40">
        <v>1</v>
      </c>
      <c r="CW10" s="52" t="s">
        <v>126</v>
      </c>
      <c r="DE10" s="51">
        <v>1</v>
      </c>
      <c r="DF10" s="51"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Memahami isi teks cerita Mahabharata, menelaaah teks panatacara, Memahami isi teks deskripsi tentang makanan tradisional Jawa, Mengidenfitikasi kaidah penulisan aksara Jawa yang menggunakan aksara Angka, Masih perlu peningkatan pemahaman Menelaah teks Serat Wedhatama pupuh Sinom.</v>
      </c>
    </row>
    <row r="11" spans="1:110">
      <c r="A11" s="8">
        <v>1</v>
      </c>
      <c r="B11" s="8">
        <v>115150</v>
      </c>
      <c r="C11" s="8" t="s">
        <v>90</v>
      </c>
      <c r="E11" s="47">
        <f t="shared" ref="E11:E42" si="0">AV11</f>
        <v>80</v>
      </c>
      <c r="F11" s="8" t="str">
        <f t="shared" ref="F11:F42" si="1">IF(E11="","",IF(E11&lt;=69,"D",IF(E11&lt;=75,"C",IF(E11&lt;=90,"B",IF(E11&lt;=100,"A","E")))))</f>
        <v>B</v>
      </c>
      <c r="G11" s="8" t="str">
        <f t="shared" ref="G11:G42" si="2">CQ11</f>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11" s="47">
        <f t="shared" ref="H11:H42" si="3">CN11</f>
        <v>82</v>
      </c>
      <c r="I11" s="8" t="str">
        <f t="shared" ref="I11:I42" si="4">IF(H11="","",IF(H11&lt;=69,"D",IF(H11&lt;=75,"C",IF(H11&lt;=90,"B",IF(H11&lt;=100,"A","E")))))</f>
        <v>B</v>
      </c>
      <c r="J11" s="8" t="str">
        <f t="shared" ref="J11:J42" si="5">CT11</f>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11" s="13"/>
      <c r="L11" s="41">
        <f t="shared" ref="L11:L42" si="6">AD11</f>
        <v>74</v>
      </c>
      <c r="M11" s="41">
        <f t="shared" ref="M11:M42" si="7">IF(COUNTBLANK(AT11:AT11),"",AT11)</f>
        <v>73</v>
      </c>
      <c r="O11" s="41">
        <v>70</v>
      </c>
      <c r="P11" s="41">
        <v>78</v>
      </c>
      <c r="Q11" s="42"/>
      <c r="R11" s="41"/>
      <c r="S11" s="41"/>
      <c r="T11" s="42"/>
      <c r="U11" s="41"/>
      <c r="V11" s="41"/>
      <c r="W11" s="42"/>
      <c r="X11" s="41"/>
      <c r="Y11" s="41"/>
      <c r="Z11" s="42"/>
      <c r="AA11" s="41"/>
      <c r="AB11" s="41"/>
      <c r="AC11" s="42"/>
      <c r="AD11" s="42">
        <f t="shared" ref="AD11:AD42" si="8">IF(AND(O11="",P11="",Q11=""),"",ROUND(AVERAGE(O11:AC11),0))</f>
        <v>74</v>
      </c>
      <c r="AE11" s="41">
        <v>85</v>
      </c>
      <c r="AF11" s="41"/>
      <c r="AG11" s="42"/>
      <c r="AH11" s="41">
        <v>80</v>
      </c>
      <c r="AI11" s="41"/>
      <c r="AJ11" s="42"/>
      <c r="AK11" s="41">
        <v>82</v>
      </c>
      <c r="AL11" s="41"/>
      <c r="AM11" s="42"/>
      <c r="AN11" s="41">
        <v>80</v>
      </c>
      <c r="AO11" s="41"/>
      <c r="AP11" s="42"/>
      <c r="AQ11" s="41">
        <v>90</v>
      </c>
      <c r="AR11" s="41"/>
      <c r="AS11" s="42"/>
      <c r="AT11" s="56">
        <v>73</v>
      </c>
      <c r="AU11" s="43">
        <f t="shared" ref="AU11:AU42" si="9">IF(AT11="","",AVERAGE(O11:AC11,AE11:AT11))</f>
        <v>79.75</v>
      </c>
      <c r="AV11" s="44">
        <f t="shared" ref="AV11:AV42" si="10">IF(AU11="","",ROUND(AU11,0))</f>
        <v>80</v>
      </c>
      <c r="AW11" s="45"/>
      <c r="AX11" s="41">
        <v>80</v>
      </c>
      <c r="AY11" s="41"/>
      <c r="AZ11" s="42"/>
      <c r="BA11" s="41"/>
      <c r="BB11" s="41"/>
      <c r="BC11" s="42"/>
      <c r="BD11" s="41"/>
      <c r="BE11" s="41"/>
      <c r="BF11" s="42"/>
      <c r="BG11" s="41"/>
      <c r="BH11" s="41"/>
      <c r="BI11" s="42"/>
      <c r="BJ11" s="41"/>
      <c r="BK11" s="41">
        <v>80</v>
      </c>
      <c r="BL11" s="42"/>
      <c r="BM11" s="42">
        <f t="shared" ref="BM11:BM42" si="11">IF(AND(AZ11="",AY11="",AX11=""),"",MAX(AX11:AZ11))</f>
        <v>80</v>
      </c>
      <c r="BN11" s="42" t="str">
        <f t="shared" ref="BN11:BN42" si="12">IF(AND(BB11="",BC11="",BA11=""),"",MAX(BA11:BC11))</f>
        <v/>
      </c>
      <c r="BO11" s="42" t="str">
        <f t="shared" ref="BO11:BO42" si="13">IF(AND(BD11="",BE11="",BF11=""),"",MAX(BD11:BF11))</f>
        <v/>
      </c>
      <c r="BP11" s="42" t="str">
        <f t="shared" ref="BP11:BP42" si="14">IF(AND(BG11="",BH11="",BI11=""),"",MAX(BG11:BI11))</f>
        <v/>
      </c>
      <c r="BQ11" s="42">
        <f t="shared" ref="BQ11:BQ42" si="15">IF(AND(BJ11="",BK11="",BL11=""),"",MAX(BJ11:BL11))</f>
        <v>80</v>
      </c>
      <c r="BR11" s="42">
        <f t="shared" ref="BR11:BR42" si="16">IF(AND(BM11=""),"",ROUND(AVERAGE(BM11:BQ11),0))</f>
        <v>80</v>
      </c>
      <c r="BS11" s="42">
        <v>80</v>
      </c>
      <c r="BT11" s="41"/>
      <c r="BU11" s="42"/>
      <c r="BV11" s="41"/>
      <c r="BW11" s="41">
        <v>82</v>
      </c>
      <c r="BX11" s="42"/>
      <c r="BY11" s="41"/>
      <c r="BZ11" s="41">
        <v>90</v>
      </c>
      <c r="CA11" s="42"/>
      <c r="CB11" s="41"/>
      <c r="CC11" s="41">
        <v>80</v>
      </c>
      <c r="CD11" s="42"/>
      <c r="CE11" s="41">
        <v>80</v>
      </c>
      <c r="CF11" s="41"/>
      <c r="CG11" s="42"/>
      <c r="CH11" s="42">
        <f t="shared" ref="CH11:CH42" si="17">IF(AND(BU11="",BT11="",BS11=""),"",MAX(BS11:BU11))</f>
        <v>80</v>
      </c>
      <c r="CI11" s="42">
        <f t="shared" ref="CI11:CI42" si="18">IF(AND(BW11="",BX11="",BV11=""),"",MAX(BV11:BX11))</f>
        <v>82</v>
      </c>
      <c r="CJ11" s="42">
        <f t="shared" ref="CJ11:CJ42" si="19">IF(AND(BY11="",BZ11="",CA11=""),"",MAX(BY11:CA11))</f>
        <v>90</v>
      </c>
      <c r="CK11" s="42">
        <f t="shared" ref="CK11:CK42" si="20">IF(AND(CB11="",CC11="",CD11=""),"",MAX(CB11:CD11))</f>
        <v>80</v>
      </c>
      <c r="CL11" s="42">
        <f t="shared" ref="CL11:CL42" si="21">IF(AND(CE11="",CF11="",CG11=""),"",MAX(CE11:CG11))</f>
        <v>80</v>
      </c>
      <c r="CM11" s="43">
        <f t="shared" ref="CM11:CM42" si="22">IF(AND(CH11=""),"",AVERAGE(BR11,CH11:CL11))</f>
        <v>82</v>
      </c>
      <c r="CN11" s="44">
        <f t="shared" ref="CN11:CN42" si="23">IF(CM11="","",ROUND(CM11,0))</f>
        <v>82</v>
      </c>
      <c r="CO11" s="45"/>
      <c r="CP11" s="41">
        <v>5</v>
      </c>
      <c r="CQ11" s="46" t="str">
        <f t="shared" ref="CQ11:CQ42" si="24">IF(CP11="","",VLOOKUP(CP11,$DE$9:$DF$20,2,0))</f>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11" s="45"/>
      <c r="CS11" s="41">
        <v>5</v>
      </c>
      <c r="CT11" s="46" t="str">
        <f t="shared" ref="CT11:CT42" si="25">IF(CS11="","",VLOOKUP(CS11,$DE$22:$DF$33,2,0))</f>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11" s="40">
        <v>2</v>
      </c>
      <c r="CW11" s="52" t="s">
        <v>127</v>
      </c>
      <c r="CY11" s="79" t="s">
        <v>45</v>
      </c>
      <c r="CZ11" s="79"/>
      <c r="DA11" s="79"/>
      <c r="DE11" s="51">
        <v>2</v>
      </c>
      <c r="DF11" s="51"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Menelaah teks Serat Wedhatama pupuh Sinom, menelaaah teks panatacara, Memahami isi teks deskripsi tentang makanan tradisional Jawa, Mengidenfitikasi kaidah penulisan aksara Jawa yang menggunakan aksara Angka, Masih perlu peningkatan pemahaman Memahami isi teks cerita Mahabharata.</v>
      </c>
    </row>
    <row r="12" spans="1:110">
      <c r="A12" s="8">
        <v>2</v>
      </c>
      <c r="B12" s="8">
        <v>115166</v>
      </c>
      <c r="C12" s="8" t="s">
        <v>91</v>
      </c>
      <c r="E12" s="47">
        <f t="shared" si="0"/>
        <v>85</v>
      </c>
      <c r="F12" s="8" t="str">
        <f t="shared" si="1"/>
        <v>B</v>
      </c>
      <c r="G12"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12" s="47">
        <f t="shared" si="3"/>
        <v>80</v>
      </c>
      <c r="I12" s="8" t="str">
        <f t="shared" si="4"/>
        <v>B</v>
      </c>
      <c r="J12"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12" s="13"/>
      <c r="L12" s="41">
        <f t="shared" si="6"/>
        <v>83</v>
      </c>
      <c r="M12" s="41">
        <f t="shared" si="7"/>
        <v>86.5</v>
      </c>
      <c r="O12" s="41">
        <v>90</v>
      </c>
      <c r="P12" s="41">
        <v>75</v>
      </c>
      <c r="Q12" s="42"/>
      <c r="R12" s="41"/>
      <c r="S12" s="41"/>
      <c r="T12" s="42"/>
      <c r="U12" s="41"/>
      <c r="V12" s="41"/>
      <c r="W12" s="42"/>
      <c r="X12" s="41"/>
      <c r="Y12" s="41"/>
      <c r="Z12" s="42"/>
      <c r="AA12" s="41"/>
      <c r="AB12" s="41"/>
      <c r="AC12" s="42"/>
      <c r="AD12" s="42">
        <f t="shared" si="8"/>
        <v>83</v>
      </c>
      <c r="AE12" s="41">
        <v>80</v>
      </c>
      <c r="AF12" s="41"/>
      <c r="AG12" s="42"/>
      <c r="AH12" s="41">
        <v>100</v>
      </c>
      <c r="AI12" s="41"/>
      <c r="AJ12" s="42"/>
      <c r="AK12" s="41">
        <v>80</v>
      </c>
      <c r="AL12" s="41"/>
      <c r="AM12" s="42"/>
      <c r="AN12" s="41">
        <v>80</v>
      </c>
      <c r="AO12" s="41"/>
      <c r="AP12" s="42"/>
      <c r="AQ12" s="41">
        <v>90</v>
      </c>
      <c r="AR12" s="41"/>
      <c r="AS12" s="42"/>
      <c r="AT12" s="56">
        <v>86.5</v>
      </c>
      <c r="AU12" s="43">
        <f t="shared" si="9"/>
        <v>85.1875</v>
      </c>
      <c r="AV12" s="44">
        <f t="shared" si="10"/>
        <v>85</v>
      </c>
      <c r="AW12" s="45"/>
      <c r="AX12" s="41">
        <v>78</v>
      </c>
      <c r="AY12" s="41"/>
      <c r="AZ12" s="42"/>
      <c r="BA12" s="41"/>
      <c r="BB12" s="41"/>
      <c r="BC12" s="42"/>
      <c r="BD12" s="41"/>
      <c r="BE12" s="41"/>
      <c r="BF12" s="42"/>
      <c r="BG12" s="41"/>
      <c r="BH12" s="41"/>
      <c r="BI12" s="42"/>
      <c r="BJ12" s="41"/>
      <c r="BK12" s="41">
        <v>78</v>
      </c>
      <c r="BL12" s="42"/>
      <c r="BM12" s="42">
        <f t="shared" si="11"/>
        <v>78</v>
      </c>
      <c r="BN12" s="42" t="str">
        <f t="shared" si="12"/>
        <v/>
      </c>
      <c r="BO12" s="42" t="str">
        <f t="shared" si="13"/>
        <v/>
      </c>
      <c r="BP12" s="42" t="str">
        <f t="shared" si="14"/>
        <v/>
      </c>
      <c r="BQ12" s="42">
        <f t="shared" si="15"/>
        <v>78</v>
      </c>
      <c r="BR12" s="42">
        <f t="shared" si="16"/>
        <v>78</v>
      </c>
      <c r="BS12" s="42">
        <v>78</v>
      </c>
      <c r="BT12" s="41"/>
      <c r="BU12" s="42"/>
      <c r="BV12" s="41"/>
      <c r="BW12" s="41">
        <v>80</v>
      </c>
      <c r="BX12" s="42"/>
      <c r="BY12" s="41"/>
      <c r="BZ12" s="41">
        <v>85</v>
      </c>
      <c r="CA12" s="42"/>
      <c r="CB12" s="41"/>
      <c r="CC12" s="41">
        <v>78</v>
      </c>
      <c r="CD12" s="42"/>
      <c r="CE12" s="41">
        <v>78</v>
      </c>
      <c r="CF12" s="41"/>
      <c r="CG12" s="42"/>
      <c r="CH12" s="42">
        <f t="shared" si="17"/>
        <v>78</v>
      </c>
      <c r="CI12" s="42">
        <f t="shared" si="18"/>
        <v>80</v>
      </c>
      <c r="CJ12" s="42">
        <f t="shared" si="19"/>
        <v>85</v>
      </c>
      <c r="CK12" s="42">
        <f t="shared" si="20"/>
        <v>78</v>
      </c>
      <c r="CL12" s="42">
        <f t="shared" si="21"/>
        <v>78</v>
      </c>
      <c r="CM12" s="43">
        <f t="shared" si="22"/>
        <v>79.5</v>
      </c>
      <c r="CN12" s="44">
        <f t="shared" si="23"/>
        <v>80</v>
      </c>
      <c r="CO12" s="45"/>
      <c r="CP12" s="41">
        <v>5</v>
      </c>
      <c r="CQ12"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12" s="45"/>
      <c r="CS12" s="41">
        <v>5</v>
      </c>
      <c r="CT12"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12" s="40">
        <v>3</v>
      </c>
      <c r="CW12" s="52" t="s">
        <v>128</v>
      </c>
      <c r="CY12" s="16" t="s">
        <v>47</v>
      </c>
      <c r="CZ12" s="17" t="s">
        <v>48</v>
      </c>
      <c r="DA12" s="17" t="s">
        <v>49</v>
      </c>
      <c r="DE12" s="51">
        <v>3</v>
      </c>
      <c r="DF12" s="51"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Menelaah teks Serat Wedhatama pupuh Sinom, Memahami isi teks cerita Mahabharata, Memahami isi teks deskripsi tentang makanan tradisional Jawa, Mengidenfitikasi kaidah penulisan aksara Jawa yang menggunakan aksara Angka, Masih perlu peningkatan pemahaman menelaaah teks panatacara.</v>
      </c>
    </row>
    <row r="13" spans="1:110">
      <c r="A13" s="8">
        <v>3</v>
      </c>
      <c r="B13" s="8">
        <v>115182</v>
      </c>
      <c r="C13" s="8" t="s">
        <v>92</v>
      </c>
      <c r="E13" s="47">
        <f t="shared" si="0"/>
        <v>83</v>
      </c>
      <c r="F13" s="8" t="str">
        <f t="shared" si="1"/>
        <v>B</v>
      </c>
      <c r="G13"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13" s="47">
        <f t="shared" si="3"/>
        <v>82</v>
      </c>
      <c r="I13" s="8" t="str">
        <f t="shared" si="4"/>
        <v>B</v>
      </c>
      <c r="J13"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13" s="13"/>
      <c r="L13" s="41">
        <f t="shared" si="6"/>
        <v>73</v>
      </c>
      <c r="M13" s="41">
        <f t="shared" si="7"/>
        <v>88</v>
      </c>
      <c r="O13" s="41">
        <v>70</v>
      </c>
      <c r="P13" s="41">
        <v>75</v>
      </c>
      <c r="Q13" s="42"/>
      <c r="R13" s="41"/>
      <c r="S13" s="41"/>
      <c r="T13" s="42"/>
      <c r="U13" s="41"/>
      <c r="V13" s="41"/>
      <c r="W13" s="42"/>
      <c r="X13" s="41"/>
      <c r="Y13" s="41"/>
      <c r="Z13" s="42"/>
      <c r="AA13" s="41"/>
      <c r="AB13" s="41"/>
      <c r="AC13" s="42"/>
      <c r="AD13" s="42">
        <f t="shared" si="8"/>
        <v>73</v>
      </c>
      <c r="AE13" s="41">
        <v>80</v>
      </c>
      <c r="AF13" s="41"/>
      <c r="AG13" s="42"/>
      <c r="AH13" s="41">
        <v>90</v>
      </c>
      <c r="AI13" s="41"/>
      <c r="AJ13" s="42"/>
      <c r="AK13" s="41">
        <v>80</v>
      </c>
      <c r="AL13" s="41"/>
      <c r="AM13" s="42"/>
      <c r="AN13" s="41">
        <v>80</v>
      </c>
      <c r="AO13" s="41"/>
      <c r="AP13" s="42"/>
      <c r="AQ13" s="41">
        <v>100</v>
      </c>
      <c r="AR13" s="41"/>
      <c r="AS13" s="42"/>
      <c r="AT13" s="56">
        <v>88</v>
      </c>
      <c r="AU13" s="43">
        <f t="shared" si="9"/>
        <v>82.875</v>
      </c>
      <c r="AV13" s="44">
        <f t="shared" si="10"/>
        <v>83</v>
      </c>
      <c r="AW13" s="45"/>
      <c r="AX13" s="41">
        <v>75</v>
      </c>
      <c r="AY13" s="41"/>
      <c r="AZ13" s="42"/>
      <c r="BA13" s="41"/>
      <c r="BB13" s="41"/>
      <c r="BC13" s="42"/>
      <c r="BD13" s="41"/>
      <c r="BE13" s="41"/>
      <c r="BF13" s="42"/>
      <c r="BG13" s="41"/>
      <c r="BH13" s="41"/>
      <c r="BI13" s="42"/>
      <c r="BJ13" s="41"/>
      <c r="BK13" s="41">
        <v>85</v>
      </c>
      <c r="BL13" s="42"/>
      <c r="BM13" s="42">
        <f t="shared" si="11"/>
        <v>75</v>
      </c>
      <c r="BN13" s="42" t="str">
        <f t="shared" si="12"/>
        <v/>
      </c>
      <c r="BO13" s="42" t="str">
        <f t="shared" si="13"/>
        <v/>
      </c>
      <c r="BP13" s="42" t="str">
        <f t="shared" si="14"/>
        <v/>
      </c>
      <c r="BQ13" s="42">
        <f t="shared" si="15"/>
        <v>85</v>
      </c>
      <c r="BR13" s="42">
        <f t="shared" si="16"/>
        <v>80</v>
      </c>
      <c r="BS13" s="42">
        <v>80</v>
      </c>
      <c r="BT13" s="41"/>
      <c r="BU13" s="42"/>
      <c r="BV13" s="41"/>
      <c r="BW13" s="41">
        <v>83</v>
      </c>
      <c r="BX13" s="42"/>
      <c r="BY13" s="41"/>
      <c r="BZ13" s="41">
        <v>90</v>
      </c>
      <c r="CA13" s="42"/>
      <c r="CB13" s="41"/>
      <c r="CC13" s="41">
        <v>85</v>
      </c>
      <c r="CD13" s="42"/>
      <c r="CE13" s="41">
        <v>75</v>
      </c>
      <c r="CF13" s="41"/>
      <c r="CG13" s="42"/>
      <c r="CH13" s="42">
        <f t="shared" si="17"/>
        <v>80</v>
      </c>
      <c r="CI13" s="42">
        <f t="shared" si="18"/>
        <v>83</v>
      </c>
      <c r="CJ13" s="42">
        <f t="shared" si="19"/>
        <v>90</v>
      </c>
      <c r="CK13" s="42">
        <f t="shared" si="20"/>
        <v>85</v>
      </c>
      <c r="CL13" s="42">
        <f t="shared" si="21"/>
        <v>75</v>
      </c>
      <c r="CM13" s="43">
        <f t="shared" si="22"/>
        <v>82.166666666666671</v>
      </c>
      <c r="CN13" s="44">
        <f t="shared" si="23"/>
        <v>82</v>
      </c>
      <c r="CO13" s="45"/>
      <c r="CP13" s="41">
        <v>5</v>
      </c>
      <c r="CQ13"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13" s="45"/>
      <c r="CS13" s="41">
        <v>5</v>
      </c>
      <c r="CT13"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13" s="40">
        <v>4</v>
      </c>
      <c r="CW13" s="52" t="s">
        <v>129</v>
      </c>
      <c r="CY13" s="18">
        <v>0</v>
      </c>
      <c r="CZ13" s="19">
        <v>69</v>
      </c>
      <c r="DA13" s="20" t="s">
        <v>51</v>
      </c>
      <c r="DE13" s="51">
        <v>4</v>
      </c>
      <c r="DF13" s="51"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Menelaah teks Serat Wedhatama pupuh Sinom, Memahami isi teks cerita Mahabharata, menelaaah teks panatacara, Mengidenfitikasi kaidah penulisan aksara Jawa yang menggunakan aksara Angka, Masih perlu peningkatan pemahaman Memahami isi teks deskripsi tentang makanan tradisional Jawa.</v>
      </c>
    </row>
    <row r="14" spans="1:110">
      <c r="A14" s="8">
        <v>4</v>
      </c>
      <c r="B14" s="8">
        <v>115198</v>
      </c>
      <c r="C14" s="8" t="s">
        <v>93</v>
      </c>
      <c r="E14" s="47">
        <f t="shared" si="0"/>
        <v>80</v>
      </c>
      <c r="F14" s="8" t="str">
        <f t="shared" si="1"/>
        <v>B</v>
      </c>
      <c r="G14"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14" s="47">
        <f t="shared" si="3"/>
        <v>81</v>
      </c>
      <c r="I14" s="8" t="str">
        <f t="shared" si="4"/>
        <v>B</v>
      </c>
      <c r="J14"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14" s="13"/>
      <c r="L14" s="41">
        <f t="shared" si="6"/>
        <v>83</v>
      </c>
      <c r="M14" s="41">
        <f t="shared" si="7"/>
        <v>79</v>
      </c>
      <c r="O14" s="41">
        <v>90</v>
      </c>
      <c r="P14" s="41">
        <v>75</v>
      </c>
      <c r="Q14" s="42"/>
      <c r="R14" s="41"/>
      <c r="S14" s="41"/>
      <c r="T14" s="42"/>
      <c r="U14" s="41"/>
      <c r="V14" s="41"/>
      <c r="W14" s="42"/>
      <c r="X14" s="41"/>
      <c r="Y14" s="41"/>
      <c r="Z14" s="42"/>
      <c r="AA14" s="41"/>
      <c r="AB14" s="41"/>
      <c r="AC14" s="42"/>
      <c r="AD14" s="42">
        <f t="shared" si="8"/>
        <v>83</v>
      </c>
      <c r="AE14" s="41">
        <v>78</v>
      </c>
      <c r="AF14" s="41"/>
      <c r="AG14" s="42"/>
      <c r="AH14" s="41">
        <v>75</v>
      </c>
      <c r="AI14" s="41"/>
      <c r="AJ14" s="42"/>
      <c r="AK14" s="41">
        <v>78</v>
      </c>
      <c r="AL14" s="41"/>
      <c r="AM14" s="42"/>
      <c r="AN14" s="41">
        <v>78</v>
      </c>
      <c r="AO14" s="41"/>
      <c r="AP14" s="42"/>
      <c r="AQ14" s="41">
        <v>90</v>
      </c>
      <c r="AR14" s="41"/>
      <c r="AS14" s="42"/>
      <c r="AT14" s="56">
        <v>79</v>
      </c>
      <c r="AU14" s="43">
        <f t="shared" si="9"/>
        <v>80.375</v>
      </c>
      <c r="AV14" s="44">
        <f t="shared" si="10"/>
        <v>80</v>
      </c>
      <c r="AW14" s="45"/>
      <c r="AX14" s="41">
        <v>75</v>
      </c>
      <c r="AY14" s="41"/>
      <c r="AZ14" s="42"/>
      <c r="BA14" s="41"/>
      <c r="BB14" s="41"/>
      <c r="BC14" s="42"/>
      <c r="BD14" s="41"/>
      <c r="BE14" s="41"/>
      <c r="BF14" s="42"/>
      <c r="BG14" s="41"/>
      <c r="BH14" s="41"/>
      <c r="BI14" s="42"/>
      <c r="BJ14" s="41"/>
      <c r="BK14" s="41">
        <v>80</v>
      </c>
      <c r="BL14" s="42"/>
      <c r="BM14" s="42">
        <f t="shared" si="11"/>
        <v>75</v>
      </c>
      <c r="BN14" s="42" t="str">
        <f t="shared" si="12"/>
        <v/>
      </c>
      <c r="BO14" s="42" t="str">
        <f t="shared" si="13"/>
        <v/>
      </c>
      <c r="BP14" s="42" t="str">
        <f t="shared" si="14"/>
        <v/>
      </c>
      <c r="BQ14" s="42">
        <f t="shared" si="15"/>
        <v>80</v>
      </c>
      <c r="BR14" s="42">
        <f t="shared" si="16"/>
        <v>78</v>
      </c>
      <c r="BS14" s="42">
        <v>80</v>
      </c>
      <c r="BT14" s="41"/>
      <c r="BU14" s="42"/>
      <c r="BV14" s="41"/>
      <c r="BW14" s="41">
        <v>82</v>
      </c>
      <c r="BX14" s="42"/>
      <c r="BY14" s="41"/>
      <c r="BZ14" s="41">
        <v>90</v>
      </c>
      <c r="CA14" s="42"/>
      <c r="CB14" s="41"/>
      <c r="CC14" s="41">
        <v>80</v>
      </c>
      <c r="CD14" s="42"/>
      <c r="CE14" s="41">
        <v>75</v>
      </c>
      <c r="CF14" s="41"/>
      <c r="CG14" s="42"/>
      <c r="CH14" s="42">
        <f t="shared" si="17"/>
        <v>80</v>
      </c>
      <c r="CI14" s="42">
        <f t="shared" si="18"/>
        <v>82</v>
      </c>
      <c r="CJ14" s="42">
        <f t="shared" si="19"/>
        <v>90</v>
      </c>
      <c r="CK14" s="42">
        <f t="shared" si="20"/>
        <v>80</v>
      </c>
      <c r="CL14" s="42">
        <f t="shared" si="21"/>
        <v>75</v>
      </c>
      <c r="CM14" s="43">
        <f t="shared" si="22"/>
        <v>80.833333333333329</v>
      </c>
      <c r="CN14" s="44">
        <f t="shared" si="23"/>
        <v>81</v>
      </c>
      <c r="CO14" s="45"/>
      <c r="CP14" s="41">
        <v>5</v>
      </c>
      <c r="CQ14"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14" s="45"/>
      <c r="CS14" s="41">
        <v>5</v>
      </c>
      <c r="CT14"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14" s="40">
        <v>5</v>
      </c>
      <c r="CW14" s="52" t="s">
        <v>130</v>
      </c>
      <c r="CY14" s="18">
        <v>70</v>
      </c>
      <c r="CZ14" s="21">
        <v>75</v>
      </c>
      <c r="DA14" s="22" t="s">
        <v>53</v>
      </c>
      <c r="DE14" s="51">
        <v>5</v>
      </c>
      <c r="DF14" s="51"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row>
    <row r="15" spans="1:110">
      <c r="A15" s="8">
        <v>5</v>
      </c>
      <c r="B15" s="8">
        <v>115214</v>
      </c>
      <c r="C15" s="8" t="s">
        <v>94</v>
      </c>
      <c r="E15" s="47">
        <f t="shared" si="0"/>
        <v>78</v>
      </c>
      <c r="F15" s="8" t="str">
        <f t="shared" si="1"/>
        <v>B</v>
      </c>
      <c r="G15"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15" s="47">
        <f t="shared" si="3"/>
        <v>80</v>
      </c>
      <c r="I15" s="8" t="str">
        <f t="shared" si="4"/>
        <v>B</v>
      </c>
      <c r="J15"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15" s="13"/>
      <c r="L15" s="41">
        <f t="shared" si="6"/>
        <v>73</v>
      </c>
      <c r="M15" s="41">
        <f t="shared" si="7"/>
        <v>65</v>
      </c>
      <c r="O15" s="41">
        <v>70</v>
      </c>
      <c r="P15" s="41">
        <v>75</v>
      </c>
      <c r="Q15" s="42"/>
      <c r="R15" s="41"/>
      <c r="S15" s="41"/>
      <c r="T15" s="42"/>
      <c r="U15" s="41"/>
      <c r="V15" s="41"/>
      <c r="W15" s="42"/>
      <c r="X15" s="41"/>
      <c r="Y15" s="41"/>
      <c r="Z15" s="42"/>
      <c r="AA15" s="41"/>
      <c r="AB15" s="41"/>
      <c r="AC15" s="42"/>
      <c r="AD15" s="42">
        <f t="shared" si="8"/>
        <v>73</v>
      </c>
      <c r="AE15" s="41">
        <v>80</v>
      </c>
      <c r="AF15" s="41"/>
      <c r="AG15" s="42"/>
      <c r="AH15" s="41">
        <v>80</v>
      </c>
      <c r="AI15" s="41"/>
      <c r="AJ15" s="42"/>
      <c r="AK15" s="41">
        <v>80</v>
      </c>
      <c r="AL15" s="41"/>
      <c r="AM15" s="42"/>
      <c r="AN15" s="41">
        <v>80</v>
      </c>
      <c r="AO15" s="41"/>
      <c r="AP15" s="42"/>
      <c r="AQ15" s="41">
        <v>90</v>
      </c>
      <c r="AR15" s="41"/>
      <c r="AS15" s="42"/>
      <c r="AT15" s="56">
        <v>65</v>
      </c>
      <c r="AU15" s="43">
        <f t="shared" si="9"/>
        <v>77.5</v>
      </c>
      <c r="AV15" s="44">
        <f t="shared" si="10"/>
        <v>78</v>
      </c>
      <c r="AW15" s="45"/>
      <c r="AX15" s="41">
        <v>75</v>
      </c>
      <c r="AY15" s="41"/>
      <c r="AZ15" s="42"/>
      <c r="BA15" s="41"/>
      <c r="BB15" s="41"/>
      <c r="BC15" s="42"/>
      <c r="BD15" s="41"/>
      <c r="BE15" s="41"/>
      <c r="BF15" s="42"/>
      <c r="BG15" s="41"/>
      <c r="BH15" s="41"/>
      <c r="BI15" s="42"/>
      <c r="BJ15" s="41"/>
      <c r="BK15" s="41">
        <v>78</v>
      </c>
      <c r="BL15" s="42"/>
      <c r="BM15" s="42">
        <f t="shared" si="11"/>
        <v>75</v>
      </c>
      <c r="BN15" s="42" t="str">
        <f t="shared" si="12"/>
        <v/>
      </c>
      <c r="BO15" s="42" t="str">
        <f t="shared" si="13"/>
        <v/>
      </c>
      <c r="BP15" s="42" t="str">
        <f t="shared" si="14"/>
        <v/>
      </c>
      <c r="BQ15" s="42">
        <f t="shared" si="15"/>
        <v>78</v>
      </c>
      <c r="BR15" s="42">
        <f t="shared" si="16"/>
        <v>77</v>
      </c>
      <c r="BS15" s="42">
        <v>80</v>
      </c>
      <c r="BT15" s="41"/>
      <c r="BU15" s="42"/>
      <c r="BV15" s="41"/>
      <c r="BW15" s="41">
        <v>80</v>
      </c>
      <c r="BX15" s="42"/>
      <c r="BY15" s="41"/>
      <c r="BZ15" s="41">
        <v>85</v>
      </c>
      <c r="CA15" s="42"/>
      <c r="CB15" s="41"/>
      <c r="CC15" s="41">
        <v>78</v>
      </c>
      <c r="CD15" s="42"/>
      <c r="CE15" s="41">
        <v>77</v>
      </c>
      <c r="CF15" s="41"/>
      <c r="CG15" s="42"/>
      <c r="CH15" s="42">
        <f t="shared" si="17"/>
        <v>80</v>
      </c>
      <c r="CI15" s="42">
        <f t="shared" si="18"/>
        <v>80</v>
      </c>
      <c r="CJ15" s="42">
        <f t="shared" si="19"/>
        <v>85</v>
      </c>
      <c r="CK15" s="42">
        <f t="shared" si="20"/>
        <v>78</v>
      </c>
      <c r="CL15" s="42">
        <f t="shared" si="21"/>
        <v>77</v>
      </c>
      <c r="CM15" s="43">
        <f t="shared" si="22"/>
        <v>79.5</v>
      </c>
      <c r="CN15" s="44">
        <f t="shared" si="23"/>
        <v>80</v>
      </c>
      <c r="CO15" s="45"/>
      <c r="CP15" s="41">
        <v>5</v>
      </c>
      <c r="CQ15"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15" s="45"/>
      <c r="CS15" s="41">
        <v>5</v>
      </c>
      <c r="CT15"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15" s="40">
        <v>6</v>
      </c>
      <c r="CW15" s="52"/>
      <c r="CY15" s="18">
        <v>76</v>
      </c>
      <c r="CZ15" s="21">
        <v>90</v>
      </c>
      <c r="DA15" s="22" t="s">
        <v>55</v>
      </c>
      <c r="DE15" s="51">
        <v>6</v>
      </c>
      <c r="DF15" s="51"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Menelaah teks Serat Wedhatama pupuh Sinom, Memahami isi teks cerita Mahabharata, menelaaah teks panatacara, Memahami isi teks deskripsi tentang makanan tradisional Jawa, Mengidenfitikasi kaidah penulisan aksara Jawa yang menggunakan aksara Angka, </v>
      </c>
    </row>
    <row r="16" spans="1:110">
      <c r="A16" s="8">
        <v>6</v>
      </c>
      <c r="B16" s="8">
        <v>115230</v>
      </c>
      <c r="C16" s="8" t="s">
        <v>95</v>
      </c>
      <c r="E16" s="47">
        <f t="shared" si="0"/>
        <v>80</v>
      </c>
      <c r="F16" s="8" t="str">
        <f t="shared" si="1"/>
        <v>B</v>
      </c>
      <c r="G16"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16" s="47">
        <f t="shared" si="3"/>
        <v>80</v>
      </c>
      <c r="I16" s="8" t="str">
        <f t="shared" si="4"/>
        <v>B</v>
      </c>
      <c r="J16"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16" s="13"/>
      <c r="L16" s="41">
        <f t="shared" si="6"/>
        <v>78</v>
      </c>
      <c r="M16" s="41">
        <f t="shared" si="7"/>
        <v>77.5</v>
      </c>
      <c r="O16" s="41">
        <v>80</v>
      </c>
      <c r="P16" s="41">
        <v>75</v>
      </c>
      <c r="Q16" s="42"/>
      <c r="R16" s="41"/>
      <c r="S16" s="41"/>
      <c r="T16" s="42"/>
      <c r="U16" s="41"/>
      <c r="V16" s="41"/>
      <c r="W16" s="42"/>
      <c r="X16" s="41"/>
      <c r="Y16" s="41"/>
      <c r="Z16" s="42"/>
      <c r="AA16" s="41"/>
      <c r="AB16" s="41"/>
      <c r="AC16" s="42"/>
      <c r="AD16" s="42">
        <f t="shared" si="8"/>
        <v>78</v>
      </c>
      <c r="AE16" s="41">
        <v>78</v>
      </c>
      <c r="AF16" s="41"/>
      <c r="AG16" s="42"/>
      <c r="AH16" s="41">
        <v>80</v>
      </c>
      <c r="AI16" s="41"/>
      <c r="AJ16" s="42"/>
      <c r="AK16" s="41">
        <v>80</v>
      </c>
      <c r="AL16" s="41"/>
      <c r="AM16" s="42"/>
      <c r="AN16" s="41">
        <v>78</v>
      </c>
      <c r="AO16" s="41"/>
      <c r="AP16" s="42"/>
      <c r="AQ16" s="41">
        <v>90</v>
      </c>
      <c r="AR16" s="41"/>
      <c r="AS16" s="42"/>
      <c r="AT16" s="56">
        <v>77.5</v>
      </c>
      <c r="AU16" s="43">
        <f t="shared" si="9"/>
        <v>79.8125</v>
      </c>
      <c r="AV16" s="44">
        <f t="shared" si="10"/>
        <v>80</v>
      </c>
      <c r="AW16" s="45"/>
      <c r="AX16" s="41">
        <v>80</v>
      </c>
      <c r="AY16" s="41"/>
      <c r="AZ16" s="42"/>
      <c r="BA16" s="41"/>
      <c r="BB16" s="41"/>
      <c r="BC16" s="42"/>
      <c r="BD16" s="41"/>
      <c r="BE16" s="41"/>
      <c r="BF16" s="42"/>
      <c r="BG16" s="41"/>
      <c r="BH16" s="41"/>
      <c r="BI16" s="42"/>
      <c r="BJ16" s="41"/>
      <c r="BK16" s="41">
        <v>78</v>
      </c>
      <c r="BL16" s="42"/>
      <c r="BM16" s="42">
        <f t="shared" si="11"/>
        <v>80</v>
      </c>
      <c r="BN16" s="42" t="str">
        <f t="shared" si="12"/>
        <v/>
      </c>
      <c r="BO16" s="42" t="str">
        <f t="shared" si="13"/>
        <v/>
      </c>
      <c r="BP16" s="42" t="str">
        <f t="shared" si="14"/>
        <v/>
      </c>
      <c r="BQ16" s="42">
        <f t="shared" si="15"/>
        <v>78</v>
      </c>
      <c r="BR16" s="42">
        <f t="shared" si="16"/>
        <v>79</v>
      </c>
      <c r="BS16" s="42">
        <v>78</v>
      </c>
      <c r="BT16" s="41"/>
      <c r="BU16" s="42"/>
      <c r="BV16" s="41"/>
      <c r="BW16" s="41">
        <v>80</v>
      </c>
      <c r="BX16" s="42"/>
      <c r="BY16" s="41"/>
      <c r="BZ16" s="41">
        <v>85</v>
      </c>
      <c r="CA16" s="42"/>
      <c r="CB16" s="41"/>
      <c r="CC16" s="41">
        <v>78</v>
      </c>
      <c r="CD16" s="42"/>
      <c r="CE16" s="41">
        <v>80</v>
      </c>
      <c r="CF16" s="41"/>
      <c r="CG16" s="42"/>
      <c r="CH16" s="42">
        <f t="shared" si="17"/>
        <v>78</v>
      </c>
      <c r="CI16" s="42">
        <f t="shared" si="18"/>
        <v>80</v>
      </c>
      <c r="CJ16" s="42">
        <f t="shared" si="19"/>
        <v>85</v>
      </c>
      <c r="CK16" s="42">
        <f t="shared" si="20"/>
        <v>78</v>
      </c>
      <c r="CL16" s="42">
        <f t="shared" si="21"/>
        <v>80</v>
      </c>
      <c r="CM16" s="43">
        <f t="shared" si="22"/>
        <v>80</v>
      </c>
      <c r="CN16" s="44">
        <f t="shared" si="23"/>
        <v>80</v>
      </c>
      <c r="CO16" s="45"/>
      <c r="CP16" s="41">
        <v>5</v>
      </c>
      <c r="CQ16"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16" s="45"/>
      <c r="CS16" s="41">
        <v>5</v>
      </c>
      <c r="CT16"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16" s="40">
        <v>7</v>
      </c>
      <c r="CW16" s="52"/>
      <c r="CY16" s="18">
        <v>91</v>
      </c>
      <c r="CZ16" s="21">
        <v>100</v>
      </c>
      <c r="DA16" s="22" t="s">
        <v>15</v>
      </c>
      <c r="DE16" s="51">
        <v>7</v>
      </c>
      <c r="DF16" s="51"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Menelaah teks Serat Wedhatama pupuh Sinom, Memahami isi teks cerita Mahabharata, menelaaah teks panatacara, Memahami isi teks deskripsi tentang makanan tradisional Jawa, Mengidenfitikasi kaidah penulisan aksara Jawa yang menggunakan aksara Angka, </v>
      </c>
    </row>
    <row r="17" spans="1:110">
      <c r="A17" s="8">
        <v>7</v>
      </c>
      <c r="B17" s="8">
        <v>115246</v>
      </c>
      <c r="C17" s="8" t="s">
        <v>96</v>
      </c>
      <c r="E17" s="47">
        <f t="shared" si="0"/>
        <v>80</v>
      </c>
      <c r="F17" s="8" t="str">
        <f t="shared" si="1"/>
        <v>B</v>
      </c>
      <c r="G17"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17" s="47">
        <f t="shared" si="3"/>
        <v>80</v>
      </c>
      <c r="I17" s="8" t="str">
        <f t="shared" si="4"/>
        <v>B</v>
      </c>
      <c r="J17"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17" s="13"/>
      <c r="L17" s="41">
        <f t="shared" si="6"/>
        <v>73</v>
      </c>
      <c r="M17" s="41">
        <f t="shared" si="7"/>
        <v>73</v>
      </c>
      <c r="O17" s="41">
        <v>70</v>
      </c>
      <c r="P17" s="41">
        <v>75</v>
      </c>
      <c r="Q17" s="42"/>
      <c r="R17" s="41"/>
      <c r="S17" s="41"/>
      <c r="T17" s="42"/>
      <c r="U17" s="41"/>
      <c r="V17" s="41"/>
      <c r="W17" s="42"/>
      <c r="X17" s="41"/>
      <c r="Y17" s="41"/>
      <c r="Z17" s="42"/>
      <c r="AA17" s="41"/>
      <c r="AB17" s="41"/>
      <c r="AC17" s="42"/>
      <c r="AD17" s="42">
        <f t="shared" si="8"/>
        <v>73</v>
      </c>
      <c r="AE17" s="41">
        <v>80</v>
      </c>
      <c r="AF17" s="41"/>
      <c r="AG17" s="42"/>
      <c r="AH17" s="41">
        <v>80</v>
      </c>
      <c r="AI17" s="41"/>
      <c r="AJ17" s="42"/>
      <c r="AK17" s="41">
        <v>80</v>
      </c>
      <c r="AL17" s="41"/>
      <c r="AM17" s="42"/>
      <c r="AN17" s="41">
        <v>90</v>
      </c>
      <c r="AO17" s="41"/>
      <c r="AP17" s="42"/>
      <c r="AQ17" s="41">
        <v>90</v>
      </c>
      <c r="AR17" s="41"/>
      <c r="AS17" s="42"/>
      <c r="AT17" s="56">
        <v>73</v>
      </c>
      <c r="AU17" s="43">
        <f t="shared" si="9"/>
        <v>79.75</v>
      </c>
      <c r="AV17" s="44">
        <f t="shared" si="10"/>
        <v>80</v>
      </c>
      <c r="AW17" s="45"/>
      <c r="AX17" s="41">
        <v>75</v>
      </c>
      <c r="AY17" s="41"/>
      <c r="AZ17" s="42"/>
      <c r="BA17" s="41"/>
      <c r="BB17" s="41"/>
      <c r="BC17" s="42"/>
      <c r="BD17" s="41"/>
      <c r="BE17" s="41"/>
      <c r="BF17" s="42"/>
      <c r="BG17" s="41"/>
      <c r="BH17" s="41"/>
      <c r="BI17" s="42"/>
      <c r="BJ17" s="41"/>
      <c r="BK17" s="41">
        <v>82</v>
      </c>
      <c r="BL17" s="42"/>
      <c r="BM17" s="42">
        <f t="shared" si="11"/>
        <v>75</v>
      </c>
      <c r="BN17" s="42" t="str">
        <f t="shared" si="12"/>
        <v/>
      </c>
      <c r="BO17" s="42" t="str">
        <f t="shared" si="13"/>
        <v/>
      </c>
      <c r="BP17" s="42" t="str">
        <f t="shared" si="14"/>
        <v/>
      </c>
      <c r="BQ17" s="42">
        <f t="shared" si="15"/>
        <v>82</v>
      </c>
      <c r="BR17" s="42">
        <f t="shared" si="16"/>
        <v>79</v>
      </c>
      <c r="BS17" s="42">
        <v>80</v>
      </c>
      <c r="BT17" s="41"/>
      <c r="BU17" s="42"/>
      <c r="BV17" s="41"/>
      <c r="BW17" s="41">
        <v>80</v>
      </c>
      <c r="BX17" s="42"/>
      <c r="BY17" s="41"/>
      <c r="BZ17" s="41">
        <v>85</v>
      </c>
      <c r="CA17" s="42"/>
      <c r="CB17" s="41"/>
      <c r="CC17" s="41">
        <v>82</v>
      </c>
      <c r="CD17" s="42"/>
      <c r="CE17" s="41">
        <v>75</v>
      </c>
      <c r="CF17" s="41"/>
      <c r="CG17" s="42"/>
      <c r="CH17" s="42">
        <f t="shared" si="17"/>
        <v>80</v>
      </c>
      <c r="CI17" s="42">
        <f t="shared" si="18"/>
        <v>80</v>
      </c>
      <c r="CJ17" s="42">
        <f t="shared" si="19"/>
        <v>85</v>
      </c>
      <c r="CK17" s="42">
        <f t="shared" si="20"/>
        <v>82</v>
      </c>
      <c r="CL17" s="42">
        <f t="shared" si="21"/>
        <v>75</v>
      </c>
      <c r="CM17" s="43">
        <f t="shared" si="22"/>
        <v>80.166666666666671</v>
      </c>
      <c r="CN17" s="44">
        <f t="shared" si="23"/>
        <v>80</v>
      </c>
      <c r="CO17" s="45"/>
      <c r="CP17" s="41">
        <v>5</v>
      </c>
      <c r="CQ17"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17" s="45"/>
      <c r="CS17" s="41">
        <v>5</v>
      </c>
      <c r="CT17"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17" s="40">
        <v>8</v>
      </c>
      <c r="CW17" s="52"/>
      <c r="CY17" s="23"/>
      <c r="CZ17" s="23"/>
      <c r="DA17" s="23"/>
      <c r="DE17" s="51">
        <v>8</v>
      </c>
      <c r="DF17" s="51"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Menelaah teks Serat Wedhatama pupuh Sinom, Memahami isi teks cerita Mahabharata, menelaaah teks panatacara, Memahami isi teks deskripsi tentang makanan tradisional Jawa, Mengidenfitikasi kaidah penulisan aksara Jawa yang menggunakan aksara Angka, </v>
      </c>
    </row>
    <row r="18" spans="1:110">
      <c r="A18" s="8">
        <v>8</v>
      </c>
      <c r="B18" s="8">
        <v>115262</v>
      </c>
      <c r="C18" s="8" t="s">
        <v>97</v>
      </c>
      <c r="E18" s="47">
        <f t="shared" si="0"/>
        <v>80</v>
      </c>
      <c r="F18" s="8" t="str">
        <f t="shared" si="1"/>
        <v>B</v>
      </c>
      <c r="G18"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18" s="47">
        <f t="shared" si="3"/>
        <v>80</v>
      </c>
      <c r="I18" s="8" t="str">
        <f t="shared" si="4"/>
        <v>B</v>
      </c>
      <c r="J18"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18" s="13"/>
      <c r="L18" s="41">
        <f t="shared" si="6"/>
        <v>78</v>
      </c>
      <c r="M18" s="41">
        <f t="shared" si="7"/>
        <v>77.5</v>
      </c>
      <c r="O18" s="41">
        <v>80</v>
      </c>
      <c r="P18" s="41">
        <v>75</v>
      </c>
      <c r="Q18" s="42"/>
      <c r="R18" s="41"/>
      <c r="S18" s="41"/>
      <c r="T18" s="42"/>
      <c r="U18" s="41"/>
      <c r="V18" s="41"/>
      <c r="W18" s="42"/>
      <c r="X18" s="41"/>
      <c r="Y18" s="41"/>
      <c r="Z18" s="42"/>
      <c r="AA18" s="41"/>
      <c r="AB18" s="41"/>
      <c r="AC18" s="42"/>
      <c r="AD18" s="42">
        <f t="shared" si="8"/>
        <v>78</v>
      </c>
      <c r="AE18" s="41">
        <v>80</v>
      </c>
      <c r="AF18" s="41"/>
      <c r="AG18" s="42"/>
      <c r="AH18" s="41">
        <v>80</v>
      </c>
      <c r="AI18" s="41"/>
      <c r="AJ18" s="42"/>
      <c r="AK18" s="41">
        <v>80</v>
      </c>
      <c r="AL18" s="41"/>
      <c r="AM18" s="42"/>
      <c r="AN18" s="41">
        <v>90</v>
      </c>
      <c r="AO18" s="41"/>
      <c r="AP18" s="42"/>
      <c r="AQ18" s="41">
        <v>80</v>
      </c>
      <c r="AR18" s="41"/>
      <c r="AS18" s="42"/>
      <c r="AT18" s="56">
        <v>77.5</v>
      </c>
      <c r="AU18" s="43">
        <f t="shared" si="9"/>
        <v>80.3125</v>
      </c>
      <c r="AV18" s="44">
        <f t="shared" si="10"/>
        <v>80</v>
      </c>
      <c r="AW18" s="45"/>
      <c r="AX18" s="41">
        <v>80</v>
      </c>
      <c r="AY18" s="41"/>
      <c r="AZ18" s="42"/>
      <c r="BA18" s="41"/>
      <c r="BB18" s="41"/>
      <c r="BC18" s="42"/>
      <c r="BD18" s="41"/>
      <c r="BE18" s="41"/>
      <c r="BF18" s="42"/>
      <c r="BG18" s="41"/>
      <c r="BH18" s="41"/>
      <c r="BI18" s="42"/>
      <c r="BJ18" s="41"/>
      <c r="BK18" s="41">
        <v>78</v>
      </c>
      <c r="BL18" s="42"/>
      <c r="BM18" s="42">
        <f t="shared" si="11"/>
        <v>80</v>
      </c>
      <c r="BN18" s="42" t="str">
        <f t="shared" si="12"/>
        <v/>
      </c>
      <c r="BO18" s="42" t="str">
        <f t="shared" si="13"/>
        <v/>
      </c>
      <c r="BP18" s="42" t="str">
        <f t="shared" si="14"/>
        <v/>
      </c>
      <c r="BQ18" s="42">
        <f t="shared" si="15"/>
        <v>78</v>
      </c>
      <c r="BR18" s="42">
        <f t="shared" si="16"/>
        <v>79</v>
      </c>
      <c r="BS18" s="42">
        <v>77</v>
      </c>
      <c r="BT18" s="41"/>
      <c r="BU18" s="42"/>
      <c r="BV18" s="41"/>
      <c r="BW18" s="41">
        <v>80</v>
      </c>
      <c r="BX18" s="42"/>
      <c r="BY18" s="41"/>
      <c r="BZ18" s="41">
        <v>85</v>
      </c>
      <c r="CA18" s="42"/>
      <c r="CB18" s="41"/>
      <c r="CC18" s="41">
        <v>78</v>
      </c>
      <c r="CD18" s="42"/>
      <c r="CE18" s="41">
        <v>80</v>
      </c>
      <c r="CF18" s="41"/>
      <c r="CG18" s="42"/>
      <c r="CH18" s="42">
        <f t="shared" si="17"/>
        <v>77</v>
      </c>
      <c r="CI18" s="42">
        <f t="shared" si="18"/>
        <v>80</v>
      </c>
      <c r="CJ18" s="42">
        <f t="shared" si="19"/>
        <v>85</v>
      </c>
      <c r="CK18" s="42">
        <f t="shared" si="20"/>
        <v>78</v>
      </c>
      <c r="CL18" s="42">
        <f t="shared" si="21"/>
        <v>80</v>
      </c>
      <c r="CM18" s="43">
        <f t="shared" si="22"/>
        <v>79.833333333333329</v>
      </c>
      <c r="CN18" s="44">
        <f t="shared" si="23"/>
        <v>80</v>
      </c>
      <c r="CO18" s="45"/>
      <c r="CP18" s="41">
        <v>5</v>
      </c>
      <c r="CQ18"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18" s="45"/>
      <c r="CS18" s="41">
        <v>5</v>
      </c>
      <c r="CT18"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18" s="40">
        <v>9</v>
      </c>
      <c r="CW18" s="52"/>
      <c r="CY18" s="23"/>
      <c r="CZ18" s="23"/>
      <c r="DA18" s="23"/>
      <c r="DE18" s="51">
        <v>9</v>
      </c>
      <c r="DF18" s="51"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Menelaah teks Serat Wedhatama pupuh Sinom, Memahami isi teks cerita Mahabharata, menelaaah teks panatacara, Memahami isi teks deskripsi tentang makanan tradisional Jawa, Mengidenfitikasi kaidah penulisan aksara Jawa yang menggunakan aksara Angka, </v>
      </c>
    </row>
    <row r="19" spans="1:110">
      <c r="A19" s="8">
        <v>9</v>
      </c>
      <c r="B19" s="8">
        <v>115278</v>
      </c>
      <c r="C19" s="8" t="s">
        <v>98</v>
      </c>
      <c r="E19" s="47">
        <f t="shared" si="0"/>
        <v>77</v>
      </c>
      <c r="F19" s="8" t="str">
        <f t="shared" si="1"/>
        <v>B</v>
      </c>
      <c r="G19"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19" s="47">
        <f t="shared" si="3"/>
        <v>82</v>
      </c>
      <c r="I19" s="8" t="str">
        <f t="shared" si="4"/>
        <v>B</v>
      </c>
      <c r="J19"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19" s="13"/>
      <c r="L19" s="41">
        <f t="shared" si="6"/>
        <v>74</v>
      </c>
      <c r="M19" s="41">
        <f t="shared" si="7"/>
        <v>67</v>
      </c>
      <c r="O19" s="41">
        <v>70</v>
      </c>
      <c r="P19" s="41">
        <v>78</v>
      </c>
      <c r="Q19" s="42"/>
      <c r="R19" s="41"/>
      <c r="S19" s="41"/>
      <c r="T19" s="42"/>
      <c r="U19" s="41"/>
      <c r="V19" s="41"/>
      <c r="W19" s="42"/>
      <c r="X19" s="41"/>
      <c r="Y19" s="41"/>
      <c r="Z19" s="42"/>
      <c r="AA19" s="41"/>
      <c r="AB19" s="41"/>
      <c r="AC19" s="42"/>
      <c r="AD19" s="42">
        <f t="shared" si="8"/>
        <v>74</v>
      </c>
      <c r="AE19" s="41">
        <v>78</v>
      </c>
      <c r="AF19" s="41"/>
      <c r="AG19" s="42"/>
      <c r="AH19" s="41">
        <v>80</v>
      </c>
      <c r="AI19" s="41"/>
      <c r="AJ19" s="42"/>
      <c r="AK19" s="41">
        <v>85</v>
      </c>
      <c r="AL19" s="41"/>
      <c r="AM19" s="42"/>
      <c r="AN19" s="41">
        <v>80</v>
      </c>
      <c r="AO19" s="41"/>
      <c r="AP19" s="42"/>
      <c r="AQ19" s="41">
        <v>80</v>
      </c>
      <c r="AR19" s="41"/>
      <c r="AS19" s="42"/>
      <c r="AT19" s="56">
        <v>67</v>
      </c>
      <c r="AU19" s="43">
        <f t="shared" si="9"/>
        <v>77.25</v>
      </c>
      <c r="AV19" s="44">
        <f t="shared" si="10"/>
        <v>77</v>
      </c>
      <c r="AW19" s="45"/>
      <c r="AX19" s="41">
        <v>80</v>
      </c>
      <c r="AY19" s="41"/>
      <c r="AZ19" s="42"/>
      <c r="BA19" s="41"/>
      <c r="BB19" s="41"/>
      <c r="BC19" s="42"/>
      <c r="BD19" s="41"/>
      <c r="BE19" s="41"/>
      <c r="BF19" s="42"/>
      <c r="BG19" s="41"/>
      <c r="BH19" s="41"/>
      <c r="BI19" s="42"/>
      <c r="BJ19" s="41"/>
      <c r="BK19" s="41">
        <v>78</v>
      </c>
      <c r="BL19" s="42"/>
      <c r="BM19" s="42">
        <f t="shared" si="11"/>
        <v>80</v>
      </c>
      <c r="BN19" s="42" t="str">
        <f t="shared" si="12"/>
        <v/>
      </c>
      <c r="BO19" s="42" t="str">
        <f t="shared" si="13"/>
        <v/>
      </c>
      <c r="BP19" s="42" t="str">
        <f t="shared" si="14"/>
        <v/>
      </c>
      <c r="BQ19" s="42">
        <f t="shared" si="15"/>
        <v>78</v>
      </c>
      <c r="BR19" s="42">
        <f t="shared" si="16"/>
        <v>79</v>
      </c>
      <c r="BS19" s="42">
        <v>80</v>
      </c>
      <c r="BT19" s="41"/>
      <c r="BU19" s="42"/>
      <c r="BV19" s="41"/>
      <c r="BW19" s="41">
        <v>82</v>
      </c>
      <c r="BX19" s="42"/>
      <c r="BY19" s="41"/>
      <c r="BZ19" s="41">
        <v>90</v>
      </c>
      <c r="CA19" s="42"/>
      <c r="CB19" s="41"/>
      <c r="CC19" s="41">
        <v>78</v>
      </c>
      <c r="CD19" s="42"/>
      <c r="CE19" s="41">
        <v>80</v>
      </c>
      <c r="CF19" s="41"/>
      <c r="CG19" s="42"/>
      <c r="CH19" s="42">
        <f t="shared" si="17"/>
        <v>80</v>
      </c>
      <c r="CI19" s="42">
        <f t="shared" si="18"/>
        <v>82</v>
      </c>
      <c r="CJ19" s="42">
        <f t="shared" si="19"/>
        <v>90</v>
      </c>
      <c r="CK19" s="42">
        <f t="shared" si="20"/>
        <v>78</v>
      </c>
      <c r="CL19" s="42">
        <f t="shared" si="21"/>
        <v>80</v>
      </c>
      <c r="CM19" s="43">
        <f t="shared" si="22"/>
        <v>81.5</v>
      </c>
      <c r="CN19" s="44">
        <f t="shared" si="23"/>
        <v>82</v>
      </c>
      <c r="CO19" s="45"/>
      <c r="CP19" s="41">
        <v>5</v>
      </c>
      <c r="CQ19"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19" s="45"/>
      <c r="CS19" s="41">
        <v>5</v>
      </c>
      <c r="CT19"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19" s="40">
        <v>10</v>
      </c>
      <c r="CW19" s="52"/>
      <c r="CY19" s="23"/>
      <c r="CZ19" s="23"/>
      <c r="DA19" s="23"/>
      <c r="DE19" s="51">
        <v>10</v>
      </c>
      <c r="DF19" s="51"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Menelaah teks Serat Wedhatama pupuh Sinom, Memahami isi teks cerita Mahabharata, menelaaah teks panatacara, Memahami isi teks deskripsi tentang makanan tradisional Jawa, Mengidenfitikasi kaidah penulisan aksara Jawa yang menggunakan aksara Angka, </v>
      </c>
    </row>
    <row r="20" spans="1:110">
      <c r="A20" s="8">
        <v>10</v>
      </c>
      <c r="B20" s="8">
        <v>115294</v>
      </c>
      <c r="C20" s="8" t="s">
        <v>99</v>
      </c>
      <c r="E20" s="47">
        <f t="shared" si="0"/>
        <v>80</v>
      </c>
      <c r="F20" s="8" t="str">
        <f t="shared" si="1"/>
        <v>B</v>
      </c>
      <c r="G20"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0" s="47">
        <f t="shared" si="3"/>
        <v>82</v>
      </c>
      <c r="I20" s="8" t="str">
        <f t="shared" si="4"/>
        <v>B</v>
      </c>
      <c r="J20"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0" s="13"/>
      <c r="L20" s="41">
        <f t="shared" si="6"/>
        <v>73</v>
      </c>
      <c r="M20" s="41">
        <f t="shared" si="7"/>
        <v>73</v>
      </c>
      <c r="O20" s="41">
        <v>70</v>
      </c>
      <c r="P20" s="41">
        <v>75</v>
      </c>
      <c r="Q20" s="42"/>
      <c r="R20" s="41"/>
      <c r="S20" s="41"/>
      <c r="T20" s="42"/>
      <c r="U20" s="41"/>
      <c r="V20" s="41"/>
      <c r="W20" s="42"/>
      <c r="X20" s="41"/>
      <c r="Y20" s="41"/>
      <c r="Z20" s="42"/>
      <c r="AA20" s="41"/>
      <c r="AB20" s="41"/>
      <c r="AC20" s="42"/>
      <c r="AD20" s="42">
        <f t="shared" si="8"/>
        <v>73</v>
      </c>
      <c r="AE20" s="41">
        <v>78</v>
      </c>
      <c r="AF20" s="41"/>
      <c r="AG20" s="42"/>
      <c r="AH20" s="41">
        <v>90</v>
      </c>
      <c r="AI20" s="41"/>
      <c r="AJ20" s="42"/>
      <c r="AK20" s="41">
        <v>80</v>
      </c>
      <c r="AL20" s="41"/>
      <c r="AM20" s="42"/>
      <c r="AN20" s="41">
        <v>85</v>
      </c>
      <c r="AO20" s="41"/>
      <c r="AP20" s="42"/>
      <c r="AQ20" s="41">
        <v>90</v>
      </c>
      <c r="AR20" s="41"/>
      <c r="AS20" s="42"/>
      <c r="AT20" s="56">
        <v>73</v>
      </c>
      <c r="AU20" s="43">
        <f t="shared" si="9"/>
        <v>80.125</v>
      </c>
      <c r="AV20" s="44">
        <f t="shared" si="10"/>
        <v>80</v>
      </c>
      <c r="AW20" s="45"/>
      <c r="AX20" s="41">
        <v>78</v>
      </c>
      <c r="AY20" s="41"/>
      <c r="AZ20" s="42"/>
      <c r="BA20" s="41"/>
      <c r="BB20" s="41"/>
      <c r="BC20" s="42"/>
      <c r="BD20" s="41"/>
      <c r="BE20" s="41"/>
      <c r="BF20" s="42"/>
      <c r="BG20" s="41"/>
      <c r="BH20" s="41"/>
      <c r="BI20" s="42"/>
      <c r="BJ20" s="41"/>
      <c r="BK20" s="41">
        <v>85</v>
      </c>
      <c r="BL20" s="42"/>
      <c r="BM20" s="42">
        <f t="shared" si="11"/>
        <v>78</v>
      </c>
      <c r="BN20" s="42" t="str">
        <f t="shared" si="12"/>
        <v/>
      </c>
      <c r="BO20" s="42" t="str">
        <f t="shared" si="13"/>
        <v/>
      </c>
      <c r="BP20" s="42" t="str">
        <f t="shared" si="14"/>
        <v/>
      </c>
      <c r="BQ20" s="42">
        <f t="shared" si="15"/>
        <v>85</v>
      </c>
      <c r="BR20" s="42">
        <f t="shared" si="16"/>
        <v>82</v>
      </c>
      <c r="BS20" s="42">
        <v>80</v>
      </c>
      <c r="BT20" s="41"/>
      <c r="BU20" s="42"/>
      <c r="BV20" s="41"/>
      <c r="BW20" s="41">
        <v>80</v>
      </c>
      <c r="BX20" s="42"/>
      <c r="BY20" s="41"/>
      <c r="BZ20" s="41">
        <v>85</v>
      </c>
      <c r="CA20" s="42"/>
      <c r="CB20" s="41"/>
      <c r="CC20" s="41">
        <v>85</v>
      </c>
      <c r="CD20" s="42"/>
      <c r="CE20" s="41">
        <v>78</v>
      </c>
      <c r="CF20" s="41"/>
      <c r="CG20" s="42"/>
      <c r="CH20" s="42">
        <f t="shared" si="17"/>
        <v>80</v>
      </c>
      <c r="CI20" s="42">
        <f t="shared" si="18"/>
        <v>80</v>
      </c>
      <c r="CJ20" s="42">
        <f t="shared" si="19"/>
        <v>85</v>
      </c>
      <c r="CK20" s="42">
        <f t="shared" si="20"/>
        <v>85</v>
      </c>
      <c r="CL20" s="42">
        <f t="shared" si="21"/>
        <v>78</v>
      </c>
      <c r="CM20" s="43">
        <f t="shared" si="22"/>
        <v>81.666666666666671</v>
      </c>
      <c r="CN20" s="44">
        <f t="shared" si="23"/>
        <v>82</v>
      </c>
      <c r="CO20" s="45"/>
      <c r="CP20" s="41">
        <v>5</v>
      </c>
      <c r="CQ20"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0" s="45"/>
      <c r="CS20" s="41">
        <v>5</v>
      </c>
      <c r="CT20"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Y20" s="23"/>
      <c r="CZ20" s="23"/>
      <c r="DA20" s="23"/>
      <c r="DE20" s="51">
        <v>11</v>
      </c>
      <c r="DF20" s="51" t="str">
        <f>(IF(CW10="","","Memiliki kemampuan pemahaman  "))&amp;(IF(CW10="","",CW10&amp;", "))&amp;(IF(CW11="","",CW11&amp;", "))&amp;(IF(CW12="","",CW12&amp;", "))&amp;(IF(CW13="","",CW13&amp;", "))&amp;(IF(CW14="","",CW14&amp;", "))&amp;(IF(CW15="","",CW15&amp;", "))&amp;(IF(CW16="","",CW16&amp;", "))&amp;(IF(CW17="","",CW17&amp;", "))&amp;(IF(CW18="","",CW18&amp;", "))&amp;(IF(CW19="","",CW19&amp;"."))</f>
        <v xml:space="preserve">Memiliki kemampuan pemahaman  Menelaah teks Serat Wedhatama pupuh Sinom, Memahami isi teks cerita Mahabharata, menelaaah teks panatacara, Memahami isi teks deskripsi tentang makanan tradisional Jawa, Mengidenfitikasi kaidah penulisan aksara Jawa yang menggunakan aksara Angka, </v>
      </c>
    </row>
    <row r="21" spans="1:110" ht="18.75" customHeight="1">
      <c r="A21" s="8">
        <v>11</v>
      </c>
      <c r="B21" s="8">
        <v>115310</v>
      </c>
      <c r="C21" s="8" t="s">
        <v>100</v>
      </c>
      <c r="E21" s="47">
        <f t="shared" si="0"/>
        <v>80</v>
      </c>
      <c r="F21" s="8" t="str">
        <f t="shared" si="1"/>
        <v>B</v>
      </c>
      <c r="G21"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1" s="47">
        <f t="shared" si="3"/>
        <v>80</v>
      </c>
      <c r="I21" s="8" t="str">
        <f t="shared" si="4"/>
        <v>B</v>
      </c>
      <c r="J21"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1" s="13"/>
      <c r="L21" s="41">
        <f t="shared" si="6"/>
        <v>78</v>
      </c>
      <c r="M21" s="41">
        <f t="shared" si="7"/>
        <v>73</v>
      </c>
      <c r="O21" s="41">
        <v>80</v>
      </c>
      <c r="P21" s="41">
        <v>75</v>
      </c>
      <c r="Q21" s="42"/>
      <c r="R21" s="41"/>
      <c r="S21" s="41"/>
      <c r="T21" s="42"/>
      <c r="U21" s="41"/>
      <c r="V21" s="41"/>
      <c r="W21" s="42"/>
      <c r="X21" s="41"/>
      <c r="Y21" s="41"/>
      <c r="Z21" s="42"/>
      <c r="AA21" s="41"/>
      <c r="AB21" s="41"/>
      <c r="AC21" s="42"/>
      <c r="AD21" s="42">
        <f t="shared" si="8"/>
        <v>78</v>
      </c>
      <c r="AE21" s="41">
        <v>80</v>
      </c>
      <c r="AF21" s="41"/>
      <c r="AG21" s="42"/>
      <c r="AH21" s="41">
        <v>85</v>
      </c>
      <c r="AI21" s="41"/>
      <c r="AJ21" s="42"/>
      <c r="AK21" s="41">
        <v>80</v>
      </c>
      <c r="AL21" s="41"/>
      <c r="AM21" s="42"/>
      <c r="AN21" s="41">
        <v>85</v>
      </c>
      <c r="AO21" s="41"/>
      <c r="AP21" s="42"/>
      <c r="AQ21" s="41">
        <v>80</v>
      </c>
      <c r="AR21" s="41"/>
      <c r="AS21" s="42"/>
      <c r="AT21" s="56">
        <v>73</v>
      </c>
      <c r="AU21" s="43">
        <f t="shared" si="9"/>
        <v>79.75</v>
      </c>
      <c r="AV21" s="44">
        <f t="shared" si="10"/>
        <v>80</v>
      </c>
      <c r="AW21" s="45"/>
      <c r="AX21" s="41">
        <v>75</v>
      </c>
      <c r="AY21" s="41"/>
      <c r="AZ21" s="42"/>
      <c r="BA21" s="41"/>
      <c r="BB21" s="41"/>
      <c r="BC21" s="42"/>
      <c r="BD21" s="41"/>
      <c r="BE21" s="41"/>
      <c r="BF21" s="42"/>
      <c r="BG21" s="41"/>
      <c r="BH21" s="41"/>
      <c r="BI21" s="42"/>
      <c r="BJ21" s="41"/>
      <c r="BK21" s="41">
        <v>80</v>
      </c>
      <c r="BL21" s="42"/>
      <c r="BM21" s="42">
        <f t="shared" si="11"/>
        <v>75</v>
      </c>
      <c r="BN21" s="42" t="str">
        <f t="shared" si="12"/>
        <v/>
      </c>
      <c r="BO21" s="42" t="str">
        <f t="shared" si="13"/>
        <v/>
      </c>
      <c r="BP21" s="42" t="str">
        <f t="shared" si="14"/>
        <v/>
      </c>
      <c r="BQ21" s="42">
        <f t="shared" si="15"/>
        <v>80</v>
      </c>
      <c r="BR21" s="42">
        <f t="shared" si="16"/>
        <v>78</v>
      </c>
      <c r="BS21" s="42">
        <v>80</v>
      </c>
      <c r="BT21" s="41"/>
      <c r="BU21" s="42"/>
      <c r="BV21" s="41"/>
      <c r="BW21" s="41">
        <v>83</v>
      </c>
      <c r="BX21" s="42"/>
      <c r="BY21" s="41"/>
      <c r="BZ21" s="41">
        <v>85</v>
      </c>
      <c r="CA21" s="42"/>
      <c r="CB21" s="41"/>
      <c r="CC21" s="41">
        <v>80</v>
      </c>
      <c r="CD21" s="42"/>
      <c r="CE21" s="41">
        <v>75</v>
      </c>
      <c r="CF21" s="41"/>
      <c r="CG21" s="42"/>
      <c r="CH21" s="42">
        <f t="shared" si="17"/>
        <v>80</v>
      </c>
      <c r="CI21" s="42">
        <f t="shared" si="18"/>
        <v>83</v>
      </c>
      <c r="CJ21" s="42">
        <f t="shared" si="19"/>
        <v>85</v>
      </c>
      <c r="CK21" s="42">
        <f t="shared" si="20"/>
        <v>80</v>
      </c>
      <c r="CL21" s="42">
        <f t="shared" si="21"/>
        <v>75</v>
      </c>
      <c r="CM21" s="43">
        <f t="shared" si="22"/>
        <v>80.166666666666671</v>
      </c>
      <c r="CN21" s="44">
        <f t="shared" si="23"/>
        <v>80</v>
      </c>
      <c r="CO21" s="45"/>
      <c r="CP21" s="41">
        <v>5</v>
      </c>
      <c r="CQ21"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1" s="45"/>
      <c r="CS21" s="41">
        <v>5</v>
      </c>
      <c r="CT21"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21" s="35" t="s">
        <v>62</v>
      </c>
      <c r="CY21" s="23"/>
      <c r="CZ21" s="23"/>
      <c r="DA21" s="23"/>
    </row>
    <row r="22" spans="1:110">
      <c r="A22" s="8">
        <v>12</v>
      </c>
      <c r="B22" s="8">
        <v>115326</v>
      </c>
      <c r="C22" s="8" t="s">
        <v>101</v>
      </c>
      <c r="E22" s="47">
        <f t="shared" si="0"/>
        <v>77</v>
      </c>
      <c r="F22" s="8" t="str">
        <f t="shared" si="1"/>
        <v>B</v>
      </c>
      <c r="G22"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2" s="47">
        <f t="shared" si="3"/>
        <v>80</v>
      </c>
      <c r="I22" s="8" t="str">
        <f t="shared" si="4"/>
        <v>B</v>
      </c>
      <c r="J22"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2" s="13"/>
      <c r="L22" s="41">
        <f t="shared" si="6"/>
        <v>72</v>
      </c>
      <c r="M22" s="41">
        <f t="shared" si="7"/>
        <v>65</v>
      </c>
      <c r="O22" s="41">
        <v>70</v>
      </c>
      <c r="P22" s="41">
        <v>74</v>
      </c>
      <c r="Q22" s="42"/>
      <c r="R22" s="41"/>
      <c r="S22" s="41"/>
      <c r="T22" s="42"/>
      <c r="U22" s="41"/>
      <c r="V22" s="41"/>
      <c r="W22" s="42"/>
      <c r="X22" s="41"/>
      <c r="Y22" s="41"/>
      <c r="Z22" s="42"/>
      <c r="AA22" s="41"/>
      <c r="AB22" s="41"/>
      <c r="AC22" s="42"/>
      <c r="AD22" s="42">
        <f t="shared" si="8"/>
        <v>72</v>
      </c>
      <c r="AE22" s="41">
        <v>78</v>
      </c>
      <c r="AF22" s="41"/>
      <c r="AG22" s="42"/>
      <c r="AH22" s="41">
        <v>80</v>
      </c>
      <c r="AI22" s="41"/>
      <c r="AJ22" s="42"/>
      <c r="AK22" s="41">
        <v>78</v>
      </c>
      <c r="AL22" s="41"/>
      <c r="AM22" s="42"/>
      <c r="AN22" s="41">
        <v>90</v>
      </c>
      <c r="AO22" s="41"/>
      <c r="AP22" s="42"/>
      <c r="AQ22" s="41">
        <v>80</v>
      </c>
      <c r="AR22" s="41"/>
      <c r="AS22" s="42"/>
      <c r="AT22" s="56">
        <v>65</v>
      </c>
      <c r="AU22" s="43">
        <f t="shared" si="9"/>
        <v>76.875</v>
      </c>
      <c r="AV22" s="44">
        <f t="shared" si="10"/>
        <v>77</v>
      </c>
      <c r="AW22" s="45"/>
      <c r="AX22" s="41">
        <v>80</v>
      </c>
      <c r="AY22" s="41"/>
      <c r="AZ22" s="42"/>
      <c r="BA22" s="41"/>
      <c r="BB22" s="41"/>
      <c r="BC22" s="42"/>
      <c r="BD22" s="41"/>
      <c r="BE22" s="41"/>
      <c r="BF22" s="42"/>
      <c r="BG22" s="41"/>
      <c r="BH22" s="41"/>
      <c r="BI22" s="42"/>
      <c r="BJ22" s="41"/>
      <c r="BK22" s="41">
        <v>75</v>
      </c>
      <c r="BL22" s="42"/>
      <c r="BM22" s="42">
        <f t="shared" si="11"/>
        <v>80</v>
      </c>
      <c r="BN22" s="42" t="str">
        <f t="shared" si="12"/>
        <v/>
      </c>
      <c r="BO22" s="42" t="str">
        <f t="shared" si="13"/>
        <v/>
      </c>
      <c r="BP22" s="42" t="str">
        <f t="shared" si="14"/>
        <v/>
      </c>
      <c r="BQ22" s="42">
        <f t="shared" si="15"/>
        <v>75</v>
      </c>
      <c r="BR22" s="42">
        <f t="shared" si="16"/>
        <v>78</v>
      </c>
      <c r="BS22" s="42">
        <v>78</v>
      </c>
      <c r="BT22" s="41"/>
      <c r="BU22" s="42"/>
      <c r="BV22" s="41"/>
      <c r="BW22" s="41">
        <v>80</v>
      </c>
      <c r="BX22" s="42"/>
      <c r="BY22" s="41"/>
      <c r="BZ22" s="41">
        <v>85</v>
      </c>
      <c r="CA22" s="42"/>
      <c r="CB22" s="41"/>
      <c r="CC22" s="41">
        <v>78</v>
      </c>
      <c r="CD22" s="42"/>
      <c r="CE22" s="41">
        <v>80</v>
      </c>
      <c r="CF22" s="41"/>
      <c r="CG22" s="42"/>
      <c r="CH22" s="42">
        <f t="shared" si="17"/>
        <v>78</v>
      </c>
      <c r="CI22" s="42">
        <f t="shared" si="18"/>
        <v>80</v>
      </c>
      <c r="CJ22" s="42">
        <f t="shared" si="19"/>
        <v>85</v>
      </c>
      <c r="CK22" s="42">
        <f t="shared" si="20"/>
        <v>78</v>
      </c>
      <c r="CL22" s="42">
        <f t="shared" si="21"/>
        <v>80</v>
      </c>
      <c r="CM22" s="43">
        <f t="shared" si="22"/>
        <v>79.833333333333329</v>
      </c>
      <c r="CN22" s="44">
        <f t="shared" si="23"/>
        <v>80</v>
      </c>
      <c r="CO22" s="45"/>
      <c r="CP22" s="41">
        <v>5</v>
      </c>
      <c r="CQ22"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2" s="45"/>
      <c r="CS22" s="41">
        <v>5</v>
      </c>
      <c r="CT22"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menanggapi isi Serat Wedhatama pupuh Sinom, Menulis sinopsis teks cerita Mahabharata, membaca teknik teks panatacara, menanggapi dan meceritakan kembali teks diskripsi tentang makanan tradisional Jawa, menulis paragraf yang berhuruf Jawa yang menggunakan angka Jawa, </v>
      </c>
    </row>
    <row r="23" spans="1:110">
      <c r="A23" s="8">
        <v>13</v>
      </c>
      <c r="B23" s="8">
        <v>115342</v>
      </c>
      <c r="C23" s="8" t="s">
        <v>102</v>
      </c>
      <c r="E23" s="47">
        <f t="shared" si="0"/>
        <v>80</v>
      </c>
      <c r="F23" s="8" t="str">
        <f t="shared" si="1"/>
        <v>B</v>
      </c>
      <c r="G23"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3" s="47">
        <f t="shared" si="3"/>
        <v>81</v>
      </c>
      <c r="I23" s="8" t="str">
        <f t="shared" si="4"/>
        <v>B</v>
      </c>
      <c r="J23"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3" s="13"/>
      <c r="L23" s="41">
        <f t="shared" si="6"/>
        <v>73</v>
      </c>
      <c r="M23" s="41">
        <f t="shared" si="7"/>
        <v>70</v>
      </c>
      <c r="O23" s="41">
        <v>70</v>
      </c>
      <c r="P23" s="41">
        <v>75</v>
      </c>
      <c r="Q23" s="42"/>
      <c r="R23" s="41"/>
      <c r="S23" s="41"/>
      <c r="T23" s="42"/>
      <c r="U23" s="41"/>
      <c r="V23" s="41"/>
      <c r="W23" s="42"/>
      <c r="X23" s="41"/>
      <c r="Y23" s="41"/>
      <c r="Z23" s="42"/>
      <c r="AA23" s="41"/>
      <c r="AB23" s="41"/>
      <c r="AC23" s="42"/>
      <c r="AD23" s="42">
        <f t="shared" si="8"/>
        <v>73</v>
      </c>
      <c r="AE23" s="41">
        <v>85</v>
      </c>
      <c r="AF23" s="41"/>
      <c r="AG23" s="42"/>
      <c r="AH23" s="41">
        <v>85</v>
      </c>
      <c r="AI23" s="41"/>
      <c r="AJ23" s="42"/>
      <c r="AK23" s="41">
        <v>85</v>
      </c>
      <c r="AL23" s="41"/>
      <c r="AM23" s="42"/>
      <c r="AN23" s="41">
        <v>80</v>
      </c>
      <c r="AO23" s="41"/>
      <c r="AP23" s="42"/>
      <c r="AQ23" s="41">
        <v>90</v>
      </c>
      <c r="AR23" s="41"/>
      <c r="AS23" s="42"/>
      <c r="AT23" s="56">
        <v>70</v>
      </c>
      <c r="AU23" s="43">
        <f t="shared" si="9"/>
        <v>80</v>
      </c>
      <c r="AV23" s="44">
        <f t="shared" si="10"/>
        <v>80</v>
      </c>
      <c r="AW23" s="45"/>
      <c r="AX23" s="41">
        <v>76</v>
      </c>
      <c r="AY23" s="41"/>
      <c r="AZ23" s="42"/>
      <c r="BA23" s="41"/>
      <c r="BB23" s="41"/>
      <c r="BC23" s="42"/>
      <c r="BD23" s="41"/>
      <c r="BE23" s="41"/>
      <c r="BF23" s="42"/>
      <c r="BG23" s="41"/>
      <c r="BH23" s="41"/>
      <c r="BI23" s="42"/>
      <c r="BJ23" s="41"/>
      <c r="BK23" s="41">
        <v>78</v>
      </c>
      <c r="BL23" s="42"/>
      <c r="BM23" s="42">
        <f t="shared" si="11"/>
        <v>76</v>
      </c>
      <c r="BN23" s="42" t="str">
        <f t="shared" si="12"/>
        <v/>
      </c>
      <c r="BO23" s="42" t="str">
        <f t="shared" si="13"/>
        <v/>
      </c>
      <c r="BP23" s="42" t="str">
        <f t="shared" si="14"/>
        <v/>
      </c>
      <c r="BQ23" s="42">
        <f t="shared" si="15"/>
        <v>78</v>
      </c>
      <c r="BR23" s="42">
        <f t="shared" si="16"/>
        <v>77</v>
      </c>
      <c r="BS23" s="42">
        <v>80</v>
      </c>
      <c r="BT23" s="41"/>
      <c r="BU23" s="42"/>
      <c r="BV23" s="41"/>
      <c r="BW23" s="41">
        <v>83</v>
      </c>
      <c r="BX23" s="42"/>
      <c r="BY23" s="41"/>
      <c r="BZ23" s="41">
        <v>90</v>
      </c>
      <c r="CA23" s="42"/>
      <c r="CB23" s="41"/>
      <c r="CC23" s="41">
        <v>78</v>
      </c>
      <c r="CD23" s="42"/>
      <c r="CE23" s="41">
        <v>76</v>
      </c>
      <c r="CF23" s="41"/>
      <c r="CG23" s="42"/>
      <c r="CH23" s="42">
        <f t="shared" si="17"/>
        <v>80</v>
      </c>
      <c r="CI23" s="42">
        <f t="shared" si="18"/>
        <v>83</v>
      </c>
      <c r="CJ23" s="42">
        <f t="shared" si="19"/>
        <v>90</v>
      </c>
      <c r="CK23" s="42">
        <f t="shared" si="20"/>
        <v>78</v>
      </c>
      <c r="CL23" s="42">
        <f t="shared" si="21"/>
        <v>76</v>
      </c>
      <c r="CM23" s="43">
        <f t="shared" si="22"/>
        <v>80.666666666666671</v>
      </c>
      <c r="CN23" s="44">
        <f t="shared" si="23"/>
        <v>81</v>
      </c>
      <c r="CO23" s="45"/>
      <c r="CP23" s="41">
        <v>5</v>
      </c>
      <c r="CQ23"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3" s="45"/>
      <c r="CS23" s="41">
        <v>5</v>
      </c>
      <c r="CT23"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23" s="40">
        <v>1</v>
      </c>
      <c r="CW23" s="52" t="s">
        <v>131</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Menulis sinopsis teks cerita Mahabharata, membaca teknik teks panatacara, menanggapi dan meceritakan kembali teks diskripsi tentang makanan tradisional Jawa, menulis paragraf yang berhuruf Jawa yang menggunakan angka Jawa, Masih perlu peningkatan keterampilan menanggapi isi Serat Wedhatama pupuh Sinom.</v>
      </c>
    </row>
    <row r="24" spans="1:110">
      <c r="A24" s="8">
        <v>14</v>
      </c>
      <c r="B24" s="8">
        <v>115358</v>
      </c>
      <c r="C24" s="8" t="s">
        <v>103</v>
      </c>
      <c r="E24" s="47">
        <f t="shared" si="0"/>
        <v>80</v>
      </c>
      <c r="F24" s="8" t="str">
        <f t="shared" si="1"/>
        <v>B</v>
      </c>
      <c r="G24"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4" s="47">
        <f t="shared" si="3"/>
        <v>83</v>
      </c>
      <c r="I24" s="8" t="str">
        <f t="shared" si="4"/>
        <v>B</v>
      </c>
      <c r="J24"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4" s="13"/>
      <c r="L24" s="41">
        <f t="shared" si="6"/>
        <v>78</v>
      </c>
      <c r="M24" s="41">
        <f t="shared" si="7"/>
        <v>79</v>
      </c>
      <c r="O24" s="41">
        <v>80</v>
      </c>
      <c r="P24" s="41">
        <v>76</v>
      </c>
      <c r="Q24" s="42"/>
      <c r="R24" s="41"/>
      <c r="S24" s="41"/>
      <c r="T24" s="42"/>
      <c r="U24" s="41"/>
      <c r="V24" s="41"/>
      <c r="W24" s="42"/>
      <c r="X24" s="41"/>
      <c r="Y24" s="41"/>
      <c r="Z24" s="42"/>
      <c r="AA24" s="41"/>
      <c r="AB24" s="41"/>
      <c r="AC24" s="42"/>
      <c r="AD24" s="42">
        <f t="shared" si="8"/>
        <v>78</v>
      </c>
      <c r="AE24" s="41">
        <v>80</v>
      </c>
      <c r="AF24" s="41"/>
      <c r="AG24" s="42"/>
      <c r="AH24" s="41">
        <v>78</v>
      </c>
      <c r="AI24" s="41"/>
      <c r="AJ24" s="42"/>
      <c r="AK24" s="41">
        <v>85</v>
      </c>
      <c r="AL24" s="41"/>
      <c r="AM24" s="42"/>
      <c r="AN24" s="41">
        <v>78</v>
      </c>
      <c r="AO24" s="41"/>
      <c r="AP24" s="42"/>
      <c r="AQ24" s="41">
        <v>80</v>
      </c>
      <c r="AR24" s="41"/>
      <c r="AS24" s="42"/>
      <c r="AT24" s="56">
        <v>79</v>
      </c>
      <c r="AU24" s="43">
        <f t="shared" si="9"/>
        <v>79.5</v>
      </c>
      <c r="AV24" s="44">
        <f t="shared" si="10"/>
        <v>80</v>
      </c>
      <c r="AW24" s="45"/>
      <c r="AX24" s="41">
        <v>78</v>
      </c>
      <c r="AY24" s="41"/>
      <c r="AZ24" s="42"/>
      <c r="BA24" s="41"/>
      <c r="BB24" s="41"/>
      <c r="BC24" s="42"/>
      <c r="BD24" s="41"/>
      <c r="BE24" s="41"/>
      <c r="BF24" s="42"/>
      <c r="BG24" s="41"/>
      <c r="BH24" s="41"/>
      <c r="BI24" s="42"/>
      <c r="BJ24" s="41"/>
      <c r="BK24" s="41">
        <v>85</v>
      </c>
      <c r="BL24" s="42"/>
      <c r="BM24" s="42">
        <f t="shared" si="11"/>
        <v>78</v>
      </c>
      <c r="BN24" s="42" t="str">
        <f t="shared" si="12"/>
        <v/>
      </c>
      <c r="BO24" s="42" t="str">
        <f t="shared" si="13"/>
        <v/>
      </c>
      <c r="BP24" s="42" t="str">
        <f t="shared" si="14"/>
        <v/>
      </c>
      <c r="BQ24" s="42">
        <f t="shared" si="15"/>
        <v>85</v>
      </c>
      <c r="BR24" s="42">
        <f t="shared" si="16"/>
        <v>82</v>
      </c>
      <c r="BS24" s="42">
        <v>80</v>
      </c>
      <c r="BT24" s="41"/>
      <c r="BU24" s="42"/>
      <c r="BV24" s="41"/>
      <c r="BW24" s="41">
        <v>85</v>
      </c>
      <c r="BX24" s="42"/>
      <c r="BY24" s="41"/>
      <c r="BZ24" s="41">
        <v>90</v>
      </c>
      <c r="CA24" s="42"/>
      <c r="CB24" s="41"/>
      <c r="CC24" s="41">
        <v>85</v>
      </c>
      <c r="CD24" s="42"/>
      <c r="CE24" s="41">
        <v>78</v>
      </c>
      <c r="CF24" s="41"/>
      <c r="CG24" s="42"/>
      <c r="CH24" s="42">
        <f t="shared" si="17"/>
        <v>80</v>
      </c>
      <c r="CI24" s="42">
        <f t="shared" si="18"/>
        <v>85</v>
      </c>
      <c r="CJ24" s="42">
        <f t="shared" si="19"/>
        <v>90</v>
      </c>
      <c r="CK24" s="42">
        <f t="shared" si="20"/>
        <v>85</v>
      </c>
      <c r="CL24" s="42">
        <f t="shared" si="21"/>
        <v>78</v>
      </c>
      <c r="CM24" s="43">
        <f t="shared" si="22"/>
        <v>83.333333333333329</v>
      </c>
      <c r="CN24" s="44">
        <f t="shared" si="23"/>
        <v>83</v>
      </c>
      <c r="CO24" s="45"/>
      <c r="CP24" s="41">
        <v>5</v>
      </c>
      <c r="CQ24"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4" s="45"/>
      <c r="CS24" s="41">
        <v>5</v>
      </c>
      <c r="CT24"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24" s="40">
        <v>2</v>
      </c>
      <c r="CW24" s="52" t="s">
        <v>132</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menanggapi isi Serat Wedhatama pupuh Sinom, membaca teknik teks panatacara, menanggapi dan meceritakan kembali teks diskripsi tentang makanan tradisional Jawa, menulis paragraf yang berhuruf Jawa yang menggunakan angka Jawa, Masih perlu peningkatan keterampilan Menulis sinopsis teks cerita Mahabharata.</v>
      </c>
    </row>
    <row r="25" spans="1:110">
      <c r="A25" s="8">
        <v>15</v>
      </c>
      <c r="B25" s="8">
        <v>115374</v>
      </c>
      <c r="C25" s="8" t="s">
        <v>104</v>
      </c>
      <c r="E25" s="47">
        <f t="shared" si="0"/>
        <v>81</v>
      </c>
      <c r="F25" s="8" t="str">
        <f t="shared" si="1"/>
        <v>B</v>
      </c>
      <c r="G25"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5" s="47">
        <f t="shared" si="3"/>
        <v>82</v>
      </c>
      <c r="I25" s="8" t="str">
        <f t="shared" si="4"/>
        <v>B</v>
      </c>
      <c r="J25"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5" s="13"/>
      <c r="L25" s="41">
        <f t="shared" si="6"/>
        <v>74</v>
      </c>
      <c r="M25" s="41">
        <f t="shared" si="7"/>
        <v>77.5</v>
      </c>
      <c r="O25" s="41">
        <v>70</v>
      </c>
      <c r="P25" s="41">
        <v>78</v>
      </c>
      <c r="Q25" s="42"/>
      <c r="R25" s="41"/>
      <c r="S25" s="41"/>
      <c r="T25" s="42"/>
      <c r="U25" s="41"/>
      <c r="V25" s="41"/>
      <c r="W25" s="42"/>
      <c r="X25" s="41"/>
      <c r="Y25" s="41"/>
      <c r="Z25" s="42"/>
      <c r="AA25" s="41"/>
      <c r="AB25" s="41"/>
      <c r="AC25" s="42"/>
      <c r="AD25" s="42">
        <f t="shared" si="8"/>
        <v>74</v>
      </c>
      <c r="AE25" s="41">
        <v>85</v>
      </c>
      <c r="AF25" s="41"/>
      <c r="AG25" s="42"/>
      <c r="AH25" s="41">
        <v>80</v>
      </c>
      <c r="AI25" s="41"/>
      <c r="AJ25" s="42"/>
      <c r="AK25" s="41">
        <v>85</v>
      </c>
      <c r="AL25" s="41"/>
      <c r="AM25" s="42"/>
      <c r="AN25" s="41">
        <v>90</v>
      </c>
      <c r="AO25" s="41"/>
      <c r="AP25" s="42"/>
      <c r="AQ25" s="41">
        <v>80</v>
      </c>
      <c r="AR25" s="41"/>
      <c r="AS25" s="42"/>
      <c r="AT25" s="56">
        <v>77.5</v>
      </c>
      <c r="AU25" s="43">
        <f t="shared" si="9"/>
        <v>80.6875</v>
      </c>
      <c r="AV25" s="44">
        <f t="shared" si="10"/>
        <v>81</v>
      </c>
      <c r="AW25" s="45"/>
      <c r="AX25" s="41">
        <v>80</v>
      </c>
      <c r="AY25" s="41"/>
      <c r="AZ25" s="42"/>
      <c r="BA25" s="41"/>
      <c r="BB25" s="41"/>
      <c r="BC25" s="42"/>
      <c r="BD25" s="41"/>
      <c r="BE25" s="41"/>
      <c r="BF25" s="42"/>
      <c r="BG25" s="41"/>
      <c r="BH25" s="41"/>
      <c r="BI25" s="42"/>
      <c r="BJ25" s="41"/>
      <c r="BK25" s="41">
        <v>78</v>
      </c>
      <c r="BL25" s="42"/>
      <c r="BM25" s="42">
        <f t="shared" si="11"/>
        <v>80</v>
      </c>
      <c r="BN25" s="42" t="str">
        <f t="shared" si="12"/>
        <v/>
      </c>
      <c r="BO25" s="42" t="str">
        <f t="shared" si="13"/>
        <v/>
      </c>
      <c r="BP25" s="42" t="str">
        <f t="shared" si="14"/>
        <v/>
      </c>
      <c r="BQ25" s="42">
        <f t="shared" si="15"/>
        <v>78</v>
      </c>
      <c r="BR25" s="42">
        <f t="shared" si="16"/>
        <v>79</v>
      </c>
      <c r="BS25" s="42">
        <v>80</v>
      </c>
      <c r="BT25" s="41"/>
      <c r="BU25" s="42"/>
      <c r="BV25" s="41"/>
      <c r="BW25" s="41">
        <v>83</v>
      </c>
      <c r="BX25" s="42"/>
      <c r="BY25" s="41"/>
      <c r="BZ25" s="41">
        <v>90</v>
      </c>
      <c r="CA25" s="42"/>
      <c r="CB25" s="41"/>
      <c r="CC25" s="41">
        <v>78</v>
      </c>
      <c r="CD25" s="42"/>
      <c r="CE25" s="41">
        <v>80</v>
      </c>
      <c r="CF25" s="41"/>
      <c r="CG25" s="42"/>
      <c r="CH25" s="42">
        <f t="shared" si="17"/>
        <v>80</v>
      </c>
      <c r="CI25" s="42">
        <f t="shared" si="18"/>
        <v>83</v>
      </c>
      <c r="CJ25" s="42">
        <f t="shared" si="19"/>
        <v>90</v>
      </c>
      <c r="CK25" s="42">
        <f t="shared" si="20"/>
        <v>78</v>
      </c>
      <c r="CL25" s="42">
        <f t="shared" si="21"/>
        <v>80</v>
      </c>
      <c r="CM25" s="43">
        <f t="shared" si="22"/>
        <v>81.666666666666671</v>
      </c>
      <c r="CN25" s="44">
        <f t="shared" si="23"/>
        <v>82</v>
      </c>
      <c r="CO25" s="45"/>
      <c r="CP25" s="41">
        <v>5</v>
      </c>
      <c r="CQ25"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5" s="45"/>
      <c r="CS25" s="41">
        <v>5</v>
      </c>
      <c r="CT25"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25" s="40">
        <v>3</v>
      </c>
      <c r="CW25" s="52" t="s">
        <v>133</v>
      </c>
      <c r="CY25" s="80" t="s">
        <v>67</v>
      </c>
      <c r="CZ25" s="80"/>
      <c r="DA25" s="80"/>
      <c r="DE25" s="51">
        <v>3</v>
      </c>
      <c r="DF25" s="51" t="str">
        <f>(IF(CW24="","","Memiliki keterampilan "))&amp;(IF(CW23="","",CW23&amp;", "))&amp;(IF(CW24="","",CW24&amp;", "))&amp;(IF(CW26="","",CW26&amp;", "))&amp;(IF(CW27="","",CW27&amp;", "))&amp;(IF(CW28="","",CW28&amp;", "))&amp;(IF(CW29="","",CW29&amp;", "))&amp;(IF(CW30="","",CW30&amp;", "))&amp;(IF(CW31="","",CW31&amp;", "))&amp;(IF(CW32="","",CW32&amp;", "))&amp;(IF(CW25="","","Masih perlu peningkatan keterampilan "&amp;CW25&amp;"."))</f>
        <v>Memiliki keterampilan menanggapi isi Serat Wedhatama pupuh Sinom, Menulis sinopsis teks cerita Mahabharata, menanggapi dan meceritakan kembali teks diskripsi tentang makanan tradisional Jawa, menulis paragraf yang berhuruf Jawa yang menggunakan angka Jawa, Masih perlu peningkatan keterampilan membaca teknik teks panatacara.</v>
      </c>
    </row>
    <row r="26" spans="1:110">
      <c r="A26" s="8">
        <v>16</v>
      </c>
      <c r="B26" s="8">
        <v>115390</v>
      </c>
      <c r="C26" s="8" t="s">
        <v>105</v>
      </c>
      <c r="E26" s="47" t="str">
        <f t="shared" si="0"/>
        <v/>
      </c>
      <c r="F26" s="8" t="str">
        <f t="shared" si="1"/>
        <v/>
      </c>
      <c r="G26" s="8" t="str">
        <f t="shared" si="2"/>
        <v/>
      </c>
      <c r="H26" s="47" t="str">
        <f t="shared" si="3"/>
        <v/>
      </c>
      <c r="I26" s="8" t="str">
        <f t="shared" si="4"/>
        <v/>
      </c>
      <c r="J26" s="8" t="str">
        <f t="shared" si="5"/>
        <v/>
      </c>
      <c r="K26" s="13"/>
      <c r="L26" s="41" t="str">
        <f t="shared" si="6"/>
        <v/>
      </c>
      <c r="M26" s="41" t="str">
        <f t="shared" si="7"/>
        <v/>
      </c>
      <c r="O26" s="41"/>
      <c r="P26" s="41"/>
      <c r="Q26" s="42"/>
      <c r="R26" s="41"/>
      <c r="S26" s="41"/>
      <c r="T26" s="42"/>
      <c r="U26" s="41"/>
      <c r="V26" s="41"/>
      <c r="W26" s="42"/>
      <c r="X26" s="41"/>
      <c r="Y26" s="41"/>
      <c r="Z26" s="42"/>
      <c r="AA26" s="41"/>
      <c r="AB26" s="41"/>
      <c r="AC26" s="42"/>
      <c r="AD26" s="42" t="str">
        <f t="shared" si="8"/>
        <v/>
      </c>
      <c r="AE26" s="41"/>
      <c r="AF26" s="41"/>
      <c r="AG26" s="42"/>
      <c r="AH26" s="41"/>
      <c r="AI26" s="41"/>
      <c r="AJ26" s="42"/>
      <c r="AK26" s="41"/>
      <c r="AL26" s="41"/>
      <c r="AM26" s="42"/>
      <c r="AN26" s="41"/>
      <c r="AO26" s="41"/>
      <c r="AP26" s="42"/>
      <c r="AQ26" s="41"/>
      <c r="AR26" s="41"/>
      <c r="AS26" s="42"/>
      <c r="AT26" s="56"/>
      <c r="AU26" s="43" t="str">
        <f t="shared" si="9"/>
        <v/>
      </c>
      <c r="AV26" s="44" t="str">
        <f t="shared" si="10"/>
        <v/>
      </c>
      <c r="AW26" s="45"/>
      <c r="AX26" s="41"/>
      <c r="AY26" s="41"/>
      <c r="AZ26" s="42"/>
      <c r="BA26" s="41"/>
      <c r="BB26" s="41"/>
      <c r="BC26" s="42"/>
      <c r="BD26" s="41"/>
      <c r="BE26" s="41"/>
      <c r="BF26" s="42"/>
      <c r="BG26" s="41"/>
      <c r="BH26" s="41"/>
      <c r="BI26" s="42"/>
      <c r="BJ26" s="41"/>
      <c r="BK26" s="41"/>
      <c r="BL26" s="42"/>
      <c r="BM26" s="42" t="str">
        <f t="shared" si="11"/>
        <v/>
      </c>
      <c r="BN26" s="42" t="str">
        <f t="shared" si="12"/>
        <v/>
      </c>
      <c r="BO26" s="42" t="str">
        <f t="shared" si="13"/>
        <v/>
      </c>
      <c r="BP26" s="42" t="str">
        <f t="shared" si="14"/>
        <v/>
      </c>
      <c r="BQ26" s="42" t="str">
        <f t="shared" si="15"/>
        <v/>
      </c>
      <c r="BR26" s="42" t="str">
        <f t="shared" si="16"/>
        <v/>
      </c>
      <c r="BS26" s="42"/>
      <c r="BT26" s="41"/>
      <c r="BU26" s="42"/>
      <c r="BV26" s="41"/>
      <c r="BW26" s="41"/>
      <c r="BX26" s="42"/>
      <c r="BY26" s="41"/>
      <c r="BZ26" s="41"/>
      <c r="CA26" s="42"/>
      <c r="CB26" s="41"/>
      <c r="CC26" s="41"/>
      <c r="CD26" s="42"/>
      <c r="CE26" s="41"/>
      <c r="CF26" s="41"/>
      <c r="CG26" s="42"/>
      <c r="CH26" s="42" t="str">
        <f t="shared" si="17"/>
        <v/>
      </c>
      <c r="CI26" s="42" t="str">
        <f t="shared" si="18"/>
        <v/>
      </c>
      <c r="CJ26" s="42" t="str">
        <f t="shared" si="19"/>
        <v/>
      </c>
      <c r="CK26" s="42" t="str">
        <f t="shared" si="20"/>
        <v/>
      </c>
      <c r="CL26" s="42" t="str">
        <f t="shared" si="21"/>
        <v/>
      </c>
      <c r="CM26" s="43" t="str">
        <f t="shared" si="22"/>
        <v/>
      </c>
      <c r="CN26" s="44" t="str">
        <f t="shared" si="23"/>
        <v/>
      </c>
      <c r="CO26" s="45"/>
      <c r="CP26" s="41"/>
      <c r="CQ26" s="46" t="str">
        <f t="shared" si="24"/>
        <v/>
      </c>
      <c r="CR26" s="45"/>
      <c r="CS26" s="41"/>
      <c r="CT26" s="46" t="str">
        <f t="shared" si="25"/>
        <v/>
      </c>
      <c r="CV26" s="40">
        <v>4</v>
      </c>
      <c r="CW26" s="52" t="s">
        <v>134</v>
      </c>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Memiliki keterampilan menanggapi isi Serat Wedhatama pupuh Sinom, Menulis sinopsis teks cerita Mahabharata, membaca teknik teks panatacara, menulis paragraf yang berhuruf Jawa yang menggunakan angka Jawa, Masih perlu peningkatan keterampilan menanggapi dan meceritakan kembali teks diskripsi tentang makanan tradisional Jawa.</v>
      </c>
    </row>
    <row r="27" spans="1:110">
      <c r="A27" s="8">
        <v>17</v>
      </c>
      <c r="B27" s="8">
        <v>115406</v>
      </c>
      <c r="C27" s="8" t="s">
        <v>106</v>
      </c>
      <c r="E27" s="47">
        <f t="shared" si="0"/>
        <v>80</v>
      </c>
      <c r="F27" s="8" t="str">
        <f t="shared" si="1"/>
        <v>B</v>
      </c>
      <c r="G27"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7" s="47">
        <f t="shared" si="3"/>
        <v>80</v>
      </c>
      <c r="I27" s="8" t="str">
        <f t="shared" si="4"/>
        <v>B</v>
      </c>
      <c r="J27"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7" s="13"/>
      <c r="L27" s="41">
        <f t="shared" si="6"/>
        <v>78</v>
      </c>
      <c r="M27" s="41">
        <f t="shared" si="7"/>
        <v>77.5</v>
      </c>
      <c r="O27" s="41">
        <v>80</v>
      </c>
      <c r="P27" s="41">
        <v>75</v>
      </c>
      <c r="Q27" s="42"/>
      <c r="R27" s="41"/>
      <c r="S27" s="41"/>
      <c r="T27" s="42"/>
      <c r="U27" s="41"/>
      <c r="V27" s="41"/>
      <c r="W27" s="42"/>
      <c r="X27" s="41"/>
      <c r="Y27" s="41"/>
      <c r="Z27" s="42"/>
      <c r="AA27" s="41"/>
      <c r="AB27" s="41"/>
      <c r="AC27" s="42"/>
      <c r="AD27" s="42">
        <f t="shared" si="8"/>
        <v>78</v>
      </c>
      <c r="AE27" s="41">
        <v>80</v>
      </c>
      <c r="AF27" s="41"/>
      <c r="AG27" s="42"/>
      <c r="AH27" s="41">
        <v>85</v>
      </c>
      <c r="AI27" s="41"/>
      <c r="AJ27" s="42"/>
      <c r="AK27" s="41">
        <v>80</v>
      </c>
      <c r="AL27" s="41"/>
      <c r="AM27" s="42"/>
      <c r="AN27" s="41">
        <v>80</v>
      </c>
      <c r="AO27" s="41"/>
      <c r="AP27" s="42"/>
      <c r="AQ27" s="41">
        <v>80</v>
      </c>
      <c r="AR27" s="41"/>
      <c r="AS27" s="42"/>
      <c r="AT27" s="56">
        <v>77.5</v>
      </c>
      <c r="AU27" s="43">
        <f t="shared" si="9"/>
        <v>79.6875</v>
      </c>
      <c r="AV27" s="44">
        <f t="shared" si="10"/>
        <v>80</v>
      </c>
      <c r="AW27" s="45"/>
      <c r="AX27" s="41">
        <v>75</v>
      </c>
      <c r="AY27" s="41"/>
      <c r="AZ27" s="42"/>
      <c r="BA27" s="41"/>
      <c r="BB27" s="41"/>
      <c r="BC27" s="42"/>
      <c r="BD27" s="41"/>
      <c r="BE27" s="41"/>
      <c r="BF27" s="42"/>
      <c r="BG27" s="41"/>
      <c r="BH27" s="41"/>
      <c r="BI27" s="42"/>
      <c r="BJ27" s="41"/>
      <c r="BK27" s="41">
        <v>78</v>
      </c>
      <c r="BL27" s="42"/>
      <c r="BM27" s="42">
        <f t="shared" si="11"/>
        <v>75</v>
      </c>
      <c r="BN27" s="42" t="str">
        <f t="shared" si="12"/>
        <v/>
      </c>
      <c r="BO27" s="42" t="str">
        <f t="shared" si="13"/>
        <v/>
      </c>
      <c r="BP27" s="42" t="str">
        <f t="shared" si="14"/>
        <v/>
      </c>
      <c r="BQ27" s="42">
        <f t="shared" si="15"/>
        <v>78</v>
      </c>
      <c r="BR27" s="42">
        <f t="shared" si="16"/>
        <v>77</v>
      </c>
      <c r="BS27" s="42">
        <v>80</v>
      </c>
      <c r="BT27" s="41"/>
      <c r="BU27" s="42"/>
      <c r="BV27" s="41"/>
      <c r="BW27" s="41">
        <v>82</v>
      </c>
      <c r="BX27" s="42"/>
      <c r="BY27" s="41"/>
      <c r="BZ27" s="41">
        <v>85</v>
      </c>
      <c r="CA27" s="42"/>
      <c r="CB27" s="41"/>
      <c r="CC27" s="41">
        <v>78</v>
      </c>
      <c r="CD27" s="42"/>
      <c r="CE27" s="41">
        <v>75</v>
      </c>
      <c r="CF27" s="41"/>
      <c r="CG27" s="42"/>
      <c r="CH27" s="42">
        <f t="shared" si="17"/>
        <v>80</v>
      </c>
      <c r="CI27" s="42">
        <f t="shared" si="18"/>
        <v>82</v>
      </c>
      <c r="CJ27" s="42">
        <f t="shared" si="19"/>
        <v>85</v>
      </c>
      <c r="CK27" s="42">
        <f t="shared" si="20"/>
        <v>78</v>
      </c>
      <c r="CL27" s="42">
        <f t="shared" si="21"/>
        <v>75</v>
      </c>
      <c r="CM27" s="43">
        <f t="shared" si="22"/>
        <v>79.5</v>
      </c>
      <c r="CN27" s="44">
        <f t="shared" si="23"/>
        <v>80</v>
      </c>
      <c r="CO27" s="45"/>
      <c r="CP27" s="41">
        <v>5</v>
      </c>
      <c r="CQ27"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7" s="45"/>
      <c r="CS27" s="41">
        <v>5</v>
      </c>
      <c r="CT27"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27" s="40">
        <v>5</v>
      </c>
      <c r="CW27" s="52" t="s">
        <v>135</v>
      </c>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28" spans="1:110">
      <c r="A28" s="8">
        <v>18</v>
      </c>
      <c r="B28" s="8">
        <v>115422</v>
      </c>
      <c r="C28" s="8" t="s">
        <v>107</v>
      </c>
      <c r="E28" s="47">
        <f t="shared" si="0"/>
        <v>82</v>
      </c>
      <c r="F28" s="8" t="str">
        <f t="shared" si="1"/>
        <v>B</v>
      </c>
      <c r="G28"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8" s="47">
        <f t="shared" si="3"/>
        <v>82</v>
      </c>
      <c r="I28" s="8" t="str">
        <f t="shared" si="4"/>
        <v>B</v>
      </c>
      <c r="J28"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8" s="13"/>
      <c r="L28" s="41">
        <f t="shared" si="6"/>
        <v>73</v>
      </c>
      <c r="M28" s="41">
        <f t="shared" si="7"/>
        <v>80.5</v>
      </c>
      <c r="O28" s="41">
        <v>70</v>
      </c>
      <c r="P28" s="41">
        <v>75</v>
      </c>
      <c r="Q28" s="42"/>
      <c r="R28" s="41"/>
      <c r="S28" s="41"/>
      <c r="T28" s="42"/>
      <c r="U28" s="41"/>
      <c r="V28" s="41"/>
      <c r="W28" s="42"/>
      <c r="X28" s="41"/>
      <c r="Y28" s="41"/>
      <c r="Z28" s="42"/>
      <c r="AA28" s="41"/>
      <c r="AB28" s="41"/>
      <c r="AC28" s="42"/>
      <c r="AD28" s="42">
        <f t="shared" si="8"/>
        <v>73</v>
      </c>
      <c r="AE28" s="41">
        <v>80</v>
      </c>
      <c r="AF28" s="41"/>
      <c r="AG28" s="42"/>
      <c r="AH28" s="41">
        <v>100</v>
      </c>
      <c r="AI28" s="41"/>
      <c r="AJ28" s="42"/>
      <c r="AK28" s="41">
        <v>80</v>
      </c>
      <c r="AL28" s="41"/>
      <c r="AM28" s="42"/>
      <c r="AN28" s="41">
        <v>80</v>
      </c>
      <c r="AO28" s="41"/>
      <c r="AP28" s="42"/>
      <c r="AQ28" s="41">
        <v>90</v>
      </c>
      <c r="AR28" s="41"/>
      <c r="AS28" s="42"/>
      <c r="AT28" s="56">
        <v>80.5</v>
      </c>
      <c r="AU28" s="43">
        <f t="shared" si="9"/>
        <v>81.9375</v>
      </c>
      <c r="AV28" s="44">
        <f t="shared" si="10"/>
        <v>82</v>
      </c>
      <c r="AW28" s="45"/>
      <c r="AX28" s="41">
        <v>75</v>
      </c>
      <c r="AY28" s="41"/>
      <c r="AZ28" s="42"/>
      <c r="BA28" s="41"/>
      <c r="BB28" s="41"/>
      <c r="BC28" s="42"/>
      <c r="BD28" s="41"/>
      <c r="BE28" s="41"/>
      <c r="BF28" s="42"/>
      <c r="BG28" s="41"/>
      <c r="BH28" s="41"/>
      <c r="BI28" s="42"/>
      <c r="BJ28" s="41"/>
      <c r="BK28" s="41">
        <v>85</v>
      </c>
      <c r="BL28" s="42"/>
      <c r="BM28" s="42">
        <f t="shared" si="11"/>
        <v>75</v>
      </c>
      <c r="BN28" s="42" t="str">
        <f t="shared" si="12"/>
        <v/>
      </c>
      <c r="BO28" s="42" t="str">
        <f t="shared" si="13"/>
        <v/>
      </c>
      <c r="BP28" s="42" t="str">
        <f t="shared" si="14"/>
        <v/>
      </c>
      <c r="BQ28" s="42">
        <f t="shared" si="15"/>
        <v>85</v>
      </c>
      <c r="BR28" s="42">
        <f t="shared" si="16"/>
        <v>80</v>
      </c>
      <c r="BS28" s="42">
        <v>80</v>
      </c>
      <c r="BT28" s="41"/>
      <c r="BU28" s="42"/>
      <c r="BV28" s="41"/>
      <c r="BW28" s="41">
        <v>83</v>
      </c>
      <c r="BX28" s="42"/>
      <c r="BY28" s="41"/>
      <c r="BZ28" s="41">
        <v>90</v>
      </c>
      <c r="CA28" s="42"/>
      <c r="CB28" s="41"/>
      <c r="CC28" s="41">
        <v>85</v>
      </c>
      <c r="CD28" s="42"/>
      <c r="CE28" s="41">
        <v>75</v>
      </c>
      <c r="CF28" s="41"/>
      <c r="CG28" s="42"/>
      <c r="CH28" s="42">
        <f t="shared" si="17"/>
        <v>80</v>
      </c>
      <c r="CI28" s="42">
        <f t="shared" si="18"/>
        <v>83</v>
      </c>
      <c r="CJ28" s="42">
        <f t="shared" si="19"/>
        <v>90</v>
      </c>
      <c r="CK28" s="42">
        <f t="shared" si="20"/>
        <v>85</v>
      </c>
      <c r="CL28" s="42">
        <f t="shared" si="21"/>
        <v>75</v>
      </c>
      <c r="CM28" s="43">
        <f t="shared" si="22"/>
        <v>82.166666666666671</v>
      </c>
      <c r="CN28" s="44">
        <f t="shared" si="23"/>
        <v>82</v>
      </c>
      <c r="CO28" s="45"/>
      <c r="CP28" s="41">
        <v>5</v>
      </c>
      <c r="CQ28"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8" s="45"/>
      <c r="CS28" s="41">
        <v>5</v>
      </c>
      <c r="CT28"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28" s="40">
        <v>6</v>
      </c>
      <c r="CW28" s="52"/>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menanggapi isi Serat Wedhatama pupuh Sinom, Menulis sinopsis teks cerita Mahabharata, membaca teknik teks panatacara, menanggapi dan meceritakan kembali teks diskripsi tentang makanan tradisional Jawa, menulis paragraf yang berhuruf Jawa yang menggunakan angka Jawa, </v>
      </c>
    </row>
    <row r="29" spans="1:110">
      <c r="A29" s="8">
        <v>19</v>
      </c>
      <c r="B29" s="8">
        <v>115438</v>
      </c>
      <c r="C29" s="8" t="s">
        <v>108</v>
      </c>
      <c r="E29" s="47">
        <f t="shared" si="0"/>
        <v>80</v>
      </c>
      <c r="F29" s="8" t="str">
        <f t="shared" si="1"/>
        <v>B</v>
      </c>
      <c r="G29"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9" s="47">
        <f t="shared" si="3"/>
        <v>81</v>
      </c>
      <c r="I29" s="8" t="str">
        <f t="shared" si="4"/>
        <v>B</v>
      </c>
      <c r="J29"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9" s="13"/>
      <c r="L29" s="41">
        <f t="shared" si="6"/>
        <v>74</v>
      </c>
      <c r="M29" s="41">
        <f t="shared" si="7"/>
        <v>77.5</v>
      </c>
      <c r="O29" s="41">
        <v>70</v>
      </c>
      <c r="P29" s="41">
        <v>77</v>
      </c>
      <c r="Q29" s="42"/>
      <c r="R29" s="41"/>
      <c r="S29" s="41"/>
      <c r="T29" s="42"/>
      <c r="U29" s="41"/>
      <c r="V29" s="41"/>
      <c r="W29" s="42"/>
      <c r="X29" s="41"/>
      <c r="Y29" s="41"/>
      <c r="Z29" s="42"/>
      <c r="AA29" s="41"/>
      <c r="AB29" s="41"/>
      <c r="AC29" s="42"/>
      <c r="AD29" s="42">
        <f t="shared" si="8"/>
        <v>74</v>
      </c>
      <c r="AE29" s="41">
        <v>80</v>
      </c>
      <c r="AF29" s="41"/>
      <c r="AG29" s="42"/>
      <c r="AH29" s="41">
        <v>80</v>
      </c>
      <c r="AI29" s="41"/>
      <c r="AJ29" s="42"/>
      <c r="AK29" s="41">
        <v>82</v>
      </c>
      <c r="AL29" s="41"/>
      <c r="AM29" s="42"/>
      <c r="AN29" s="41">
        <v>90</v>
      </c>
      <c r="AO29" s="41"/>
      <c r="AP29" s="42"/>
      <c r="AQ29" s="41">
        <v>80</v>
      </c>
      <c r="AR29" s="41"/>
      <c r="AS29" s="42"/>
      <c r="AT29" s="56">
        <v>77.5</v>
      </c>
      <c r="AU29" s="43">
        <f t="shared" si="9"/>
        <v>79.5625</v>
      </c>
      <c r="AV29" s="44">
        <f t="shared" si="10"/>
        <v>80</v>
      </c>
      <c r="AW29" s="45"/>
      <c r="AX29" s="41">
        <v>78</v>
      </c>
      <c r="AY29" s="41"/>
      <c r="AZ29" s="42"/>
      <c r="BA29" s="41"/>
      <c r="BB29" s="41"/>
      <c r="BC29" s="42"/>
      <c r="BD29" s="41"/>
      <c r="BE29" s="41"/>
      <c r="BF29" s="42"/>
      <c r="BG29" s="41"/>
      <c r="BH29" s="41"/>
      <c r="BI29" s="42"/>
      <c r="BJ29" s="41"/>
      <c r="BK29" s="41">
        <v>82</v>
      </c>
      <c r="BL29" s="42"/>
      <c r="BM29" s="42">
        <f t="shared" si="11"/>
        <v>78</v>
      </c>
      <c r="BN29" s="42" t="str">
        <f t="shared" si="12"/>
        <v/>
      </c>
      <c r="BO29" s="42" t="str">
        <f t="shared" si="13"/>
        <v/>
      </c>
      <c r="BP29" s="42" t="str">
        <f t="shared" si="14"/>
        <v/>
      </c>
      <c r="BQ29" s="42">
        <f t="shared" si="15"/>
        <v>82</v>
      </c>
      <c r="BR29" s="42">
        <f t="shared" si="16"/>
        <v>80</v>
      </c>
      <c r="BS29" s="42">
        <v>82</v>
      </c>
      <c r="BT29" s="41"/>
      <c r="BU29" s="42"/>
      <c r="BV29" s="41"/>
      <c r="BW29" s="41">
        <v>80</v>
      </c>
      <c r="BX29" s="42"/>
      <c r="BY29" s="41"/>
      <c r="BZ29" s="41">
        <v>85</v>
      </c>
      <c r="CA29" s="42"/>
      <c r="CB29" s="41"/>
      <c r="CC29" s="41">
        <v>82</v>
      </c>
      <c r="CD29" s="42"/>
      <c r="CE29" s="41">
        <v>78</v>
      </c>
      <c r="CF29" s="41"/>
      <c r="CG29" s="42"/>
      <c r="CH29" s="42">
        <f t="shared" si="17"/>
        <v>82</v>
      </c>
      <c r="CI29" s="42">
        <f t="shared" si="18"/>
        <v>80</v>
      </c>
      <c r="CJ29" s="42">
        <f t="shared" si="19"/>
        <v>85</v>
      </c>
      <c r="CK29" s="42">
        <f t="shared" si="20"/>
        <v>82</v>
      </c>
      <c r="CL29" s="42">
        <f t="shared" si="21"/>
        <v>78</v>
      </c>
      <c r="CM29" s="43">
        <f t="shared" si="22"/>
        <v>81.166666666666671</v>
      </c>
      <c r="CN29" s="44">
        <f t="shared" si="23"/>
        <v>81</v>
      </c>
      <c r="CO29" s="45"/>
      <c r="CP29" s="41">
        <v>5</v>
      </c>
      <c r="CQ29"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9" s="45"/>
      <c r="CS29" s="41">
        <v>5</v>
      </c>
      <c r="CT29"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29" s="40">
        <v>7</v>
      </c>
      <c r="CW29" s="52"/>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menanggapi isi Serat Wedhatama pupuh Sinom, Menulis sinopsis teks cerita Mahabharata, membaca teknik teks panatacara, menanggapi dan meceritakan kembali teks diskripsi tentang makanan tradisional Jawa, menulis paragraf yang berhuruf Jawa yang menggunakan angka Jawa, </v>
      </c>
    </row>
    <row r="30" spans="1:110">
      <c r="A30" s="8">
        <v>20</v>
      </c>
      <c r="B30" s="8">
        <v>115454</v>
      </c>
      <c r="C30" s="8" t="s">
        <v>109</v>
      </c>
      <c r="E30" s="47">
        <f t="shared" si="0"/>
        <v>86</v>
      </c>
      <c r="F30" s="8" t="str">
        <f t="shared" si="1"/>
        <v>B</v>
      </c>
      <c r="G30"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0" s="47">
        <f t="shared" si="3"/>
        <v>82</v>
      </c>
      <c r="I30" s="8" t="str">
        <f t="shared" si="4"/>
        <v>B</v>
      </c>
      <c r="J30"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0" s="13"/>
      <c r="L30" s="41">
        <f t="shared" si="6"/>
        <v>74</v>
      </c>
      <c r="M30" s="41">
        <f t="shared" si="7"/>
        <v>89.5</v>
      </c>
      <c r="O30" s="41">
        <v>70</v>
      </c>
      <c r="P30" s="41">
        <v>77</v>
      </c>
      <c r="Q30" s="42"/>
      <c r="R30" s="41"/>
      <c r="S30" s="41"/>
      <c r="T30" s="42"/>
      <c r="U30" s="41"/>
      <c r="V30" s="41"/>
      <c r="W30" s="42"/>
      <c r="X30" s="41"/>
      <c r="Y30" s="41"/>
      <c r="Z30" s="42"/>
      <c r="AA30" s="41"/>
      <c r="AB30" s="41"/>
      <c r="AC30" s="42"/>
      <c r="AD30" s="42">
        <f t="shared" si="8"/>
        <v>74</v>
      </c>
      <c r="AE30" s="41">
        <v>90</v>
      </c>
      <c r="AF30" s="41"/>
      <c r="AG30" s="42"/>
      <c r="AH30" s="41">
        <v>100</v>
      </c>
      <c r="AI30" s="41"/>
      <c r="AJ30" s="42"/>
      <c r="AK30" s="41">
        <v>90</v>
      </c>
      <c r="AL30" s="41"/>
      <c r="AM30" s="42"/>
      <c r="AN30" s="41">
        <v>90</v>
      </c>
      <c r="AO30" s="41"/>
      <c r="AP30" s="42"/>
      <c r="AQ30" s="41">
        <v>80</v>
      </c>
      <c r="AR30" s="41"/>
      <c r="AS30" s="42"/>
      <c r="AT30" s="56">
        <v>89.5</v>
      </c>
      <c r="AU30" s="43">
        <f t="shared" si="9"/>
        <v>85.8125</v>
      </c>
      <c r="AV30" s="44">
        <f t="shared" si="10"/>
        <v>86</v>
      </c>
      <c r="AW30" s="45"/>
      <c r="AX30" s="41">
        <v>78</v>
      </c>
      <c r="AY30" s="41"/>
      <c r="AZ30" s="42"/>
      <c r="BA30" s="41"/>
      <c r="BB30" s="41"/>
      <c r="BC30" s="42"/>
      <c r="BD30" s="41"/>
      <c r="BE30" s="41"/>
      <c r="BF30" s="42"/>
      <c r="BG30" s="41"/>
      <c r="BH30" s="41"/>
      <c r="BI30" s="42"/>
      <c r="BJ30" s="41"/>
      <c r="BK30" s="41">
        <v>80</v>
      </c>
      <c r="BL30" s="42"/>
      <c r="BM30" s="42">
        <f t="shared" si="11"/>
        <v>78</v>
      </c>
      <c r="BN30" s="42" t="str">
        <f t="shared" si="12"/>
        <v/>
      </c>
      <c r="BO30" s="42" t="str">
        <f t="shared" si="13"/>
        <v/>
      </c>
      <c r="BP30" s="42" t="str">
        <f t="shared" si="14"/>
        <v/>
      </c>
      <c r="BQ30" s="42">
        <f t="shared" si="15"/>
        <v>80</v>
      </c>
      <c r="BR30" s="42">
        <f t="shared" si="16"/>
        <v>79</v>
      </c>
      <c r="BS30" s="42">
        <v>80</v>
      </c>
      <c r="BT30" s="41"/>
      <c r="BU30" s="42"/>
      <c r="BV30" s="41"/>
      <c r="BW30" s="41">
        <v>82</v>
      </c>
      <c r="BX30" s="42"/>
      <c r="BY30" s="41"/>
      <c r="BZ30" s="41">
        <v>90</v>
      </c>
      <c r="CA30" s="42"/>
      <c r="CB30" s="41"/>
      <c r="CC30" s="41">
        <v>80</v>
      </c>
      <c r="CD30" s="42"/>
      <c r="CE30" s="41">
        <v>78</v>
      </c>
      <c r="CF30" s="41"/>
      <c r="CG30" s="42"/>
      <c r="CH30" s="42">
        <f t="shared" si="17"/>
        <v>80</v>
      </c>
      <c r="CI30" s="42">
        <f t="shared" si="18"/>
        <v>82</v>
      </c>
      <c r="CJ30" s="42">
        <f t="shared" si="19"/>
        <v>90</v>
      </c>
      <c r="CK30" s="42">
        <f t="shared" si="20"/>
        <v>80</v>
      </c>
      <c r="CL30" s="42">
        <f t="shared" si="21"/>
        <v>78</v>
      </c>
      <c r="CM30" s="43">
        <f t="shared" si="22"/>
        <v>81.5</v>
      </c>
      <c r="CN30" s="44">
        <f t="shared" si="23"/>
        <v>82</v>
      </c>
      <c r="CO30" s="45"/>
      <c r="CP30" s="41">
        <v>5</v>
      </c>
      <c r="CQ30"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0" s="45"/>
      <c r="CS30" s="41">
        <v>5</v>
      </c>
      <c r="CT30"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menanggapi isi Serat Wedhatama pupuh Sinom, Menulis sinopsis teks cerita Mahabharata, membaca teknik teks panatacara, menanggapi dan meceritakan kembali teks diskripsi tentang makanan tradisional Jawa, menulis paragraf yang berhuruf Jawa yang menggunakan angka Jawa, </v>
      </c>
    </row>
    <row r="31" spans="1:110">
      <c r="A31" s="8">
        <v>21</v>
      </c>
      <c r="B31" s="8">
        <v>115470</v>
      </c>
      <c r="C31" s="8" t="s">
        <v>110</v>
      </c>
      <c r="E31" s="47">
        <f t="shared" si="0"/>
        <v>79</v>
      </c>
      <c r="F31" s="8" t="str">
        <f t="shared" si="1"/>
        <v>B</v>
      </c>
      <c r="G31"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1" s="47">
        <f t="shared" si="3"/>
        <v>80</v>
      </c>
      <c r="I31" s="8" t="str">
        <f t="shared" si="4"/>
        <v>B</v>
      </c>
      <c r="J31"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1" s="13"/>
      <c r="L31" s="41">
        <f t="shared" si="6"/>
        <v>73</v>
      </c>
      <c r="M31" s="41">
        <f t="shared" si="7"/>
        <v>76</v>
      </c>
      <c r="O31" s="41">
        <v>70</v>
      </c>
      <c r="P31" s="41">
        <v>75</v>
      </c>
      <c r="Q31" s="42"/>
      <c r="R31" s="41"/>
      <c r="S31" s="41"/>
      <c r="T31" s="42"/>
      <c r="U31" s="41"/>
      <c r="V31" s="41"/>
      <c r="W31" s="42"/>
      <c r="X31" s="41"/>
      <c r="Y31" s="41"/>
      <c r="Z31" s="42"/>
      <c r="AA31" s="41"/>
      <c r="AB31" s="41"/>
      <c r="AC31" s="42"/>
      <c r="AD31" s="42">
        <f t="shared" si="8"/>
        <v>73</v>
      </c>
      <c r="AE31" s="41">
        <v>80</v>
      </c>
      <c r="AF31" s="41"/>
      <c r="AG31" s="42"/>
      <c r="AH31" s="41">
        <v>85</v>
      </c>
      <c r="AI31" s="41"/>
      <c r="AJ31" s="42"/>
      <c r="AK31" s="41">
        <v>85</v>
      </c>
      <c r="AL31" s="41"/>
      <c r="AM31" s="42"/>
      <c r="AN31" s="41">
        <v>80</v>
      </c>
      <c r="AO31" s="41"/>
      <c r="AP31" s="42"/>
      <c r="AQ31" s="41">
        <v>80</v>
      </c>
      <c r="AR31" s="41"/>
      <c r="AS31" s="42"/>
      <c r="AT31" s="56">
        <v>76</v>
      </c>
      <c r="AU31" s="43">
        <f t="shared" si="9"/>
        <v>78.875</v>
      </c>
      <c r="AV31" s="44">
        <f t="shared" si="10"/>
        <v>79</v>
      </c>
      <c r="AW31" s="45"/>
      <c r="AX31" s="41">
        <v>75</v>
      </c>
      <c r="AY31" s="41"/>
      <c r="AZ31" s="42"/>
      <c r="BA31" s="41"/>
      <c r="BB31" s="41"/>
      <c r="BC31" s="42"/>
      <c r="BD31" s="41"/>
      <c r="BE31" s="41"/>
      <c r="BF31" s="42"/>
      <c r="BG31" s="41"/>
      <c r="BH31" s="41"/>
      <c r="BI31" s="42"/>
      <c r="BJ31" s="41"/>
      <c r="BK31" s="41">
        <v>78</v>
      </c>
      <c r="BL31" s="42"/>
      <c r="BM31" s="42">
        <f t="shared" si="11"/>
        <v>75</v>
      </c>
      <c r="BN31" s="42" t="str">
        <f t="shared" si="12"/>
        <v/>
      </c>
      <c r="BO31" s="42" t="str">
        <f t="shared" si="13"/>
        <v/>
      </c>
      <c r="BP31" s="42" t="str">
        <f t="shared" si="14"/>
        <v/>
      </c>
      <c r="BQ31" s="42">
        <f t="shared" si="15"/>
        <v>78</v>
      </c>
      <c r="BR31" s="42">
        <f t="shared" si="16"/>
        <v>77</v>
      </c>
      <c r="BS31" s="42">
        <v>82</v>
      </c>
      <c r="BT31" s="41"/>
      <c r="BU31" s="42"/>
      <c r="BV31" s="41"/>
      <c r="BW31" s="41">
        <v>80</v>
      </c>
      <c r="BX31" s="42"/>
      <c r="BY31" s="41"/>
      <c r="BZ31" s="41">
        <v>90</v>
      </c>
      <c r="CA31" s="42"/>
      <c r="CB31" s="41"/>
      <c r="CC31" s="41">
        <v>78</v>
      </c>
      <c r="CD31" s="42"/>
      <c r="CE31" s="41">
        <v>75</v>
      </c>
      <c r="CF31" s="41"/>
      <c r="CG31" s="42"/>
      <c r="CH31" s="42">
        <f t="shared" si="17"/>
        <v>82</v>
      </c>
      <c r="CI31" s="42">
        <f t="shared" si="18"/>
        <v>80</v>
      </c>
      <c r="CJ31" s="42">
        <f t="shared" si="19"/>
        <v>90</v>
      </c>
      <c r="CK31" s="42">
        <f t="shared" si="20"/>
        <v>78</v>
      </c>
      <c r="CL31" s="42">
        <f t="shared" si="21"/>
        <v>75</v>
      </c>
      <c r="CM31" s="43">
        <f t="shared" si="22"/>
        <v>80.333333333333329</v>
      </c>
      <c r="CN31" s="44">
        <f t="shared" si="23"/>
        <v>80</v>
      </c>
      <c r="CO31" s="45"/>
      <c r="CP31" s="41">
        <v>5</v>
      </c>
      <c r="CQ31"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1" s="45"/>
      <c r="CS31" s="41">
        <v>5</v>
      </c>
      <c r="CT31"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menanggapi isi Serat Wedhatama pupuh Sinom, Menulis sinopsis teks cerita Mahabharata, membaca teknik teks panatacara, menanggapi dan meceritakan kembali teks diskripsi tentang makanan tradisional Jawa, menulis paragraf yang berhuruf Jawa yang menggunakan angka Jawa, </v>
      </c>
    </row>
    <row r="32" spans="1:110">
      <c r="A32" s="8">
        <v>22</v>
      </c>
      <c r="B32" s="8">
        <v>115486</v>
      </c>
      <c r="C32" s="8" t="s">
        <v>111</v>
      </c>
      <c r="E32" s="47">
        <f t="shared" si="0"/>
        <v>80</v>
      </c>
      <c r="F32" s="8" t="str">
        <f t="shared" si="1"/>
        <v>B</v>
      </c>
      <c r="G32"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2" s="47">
        <f t="shared" si="3"/>
        <v>82</v>
      </c>
      <c r="I32" s="8" t="str">
        <f t="shared" si="4"/>
        <v>B</v>
      </c>
      <c r="J32"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2" s="13"/>
      <c r="L32" s="41">
        <f t="shared" si="6"/>
        <v>73</v>
      </c>
      <c r="M32" s="41">
        <f t="shared" si="7"/>
        <v>79</v>
      </c>
      <c r="O32" s="41">
        <v>70</v>
      </c>
      <c r="P32" s="41">
        <v>76</v>
      </c>
      <c r="Q32" s="42"/>
      <c r="R32" s="41"/>
      <c r="S32" s="41"/>
      <c r="T32" s="42"/>
      <c r="U32" s="41"/>
      <c r="V32" s="41"/>
      <c r="W32" s="42"/>
      <c r="X32" s="41"/>
      <c r="Y32" s="41"/>
      <c r="Z32" s="42"/>
      <c r="AA32" s="41"/>
      <c r="AB32" s="41"/>
      <c r="AC32" s="42"/>
      <c r="AD32" s="42">
        <f t="shared" si="8"/>
        <v>73</v>
      </c>
      <c r="AE32" s="41">
        <v>82</v>
      </c>
      <c r="AF32" s="41"/>
      <c r="AG32" s="42"/>
      <c r="AH32" s="41">
        <v>80</v>
      </c>
      <c r="AI32" s="41"/>
      <c r="AJ32" s="42"/>
      <c r="AK32" s="41">
        <v>90</v>
      </c>
      <c r="AL32" s="41"/>
      <c r="AM32" s="42"/>
      <c r="AN32" s="41">
        <v>80</v>
      </c>
      <c r="AO32" s="41"/>
      <c r="AP32" s="42"/>
      <c r="AQ32" s="41">
        <v>80</v>
      </c>
      <c r="AR32" s="41"/>
      <c r="AS32" s="42"/>
      <c r="AT32" s="56">
        <v>79</v>
      </c>
      <c r="AU32" s="43">
        <f t="shared" si="9"/>
        <v>79.625</v>
      </c>
      <c r="AV32" s="44">
        <f t="shared" si="10"/>
        <v>80</v>
      </c>
      <c r="AW32" s="45"/>
      <c r="AX32" s="41">
        <v>76</v>
      </c>
      <c r="AY32" s="41"/>
      <c r="AZ32" s="42"/>
      <c r="BA32" s="41"/>
      <c r="BB32" s="41"/>
      <c r="BC32" s="42"/>
      <c r="BD32" s="41"/>
      <c r="BE32" s="41"/>
      <c r="BF32" s="42"/>
      <c r="BG32" s="41"/>
      <c r="BH32" s="41"/>
      <c r="BI32" s="42"/>
      <c r="BJ32" s="41"/>
      <c r="BK32" s="41">
        <v>85</v>
      </c>
      <c r="BL32" s="42"/>
      <c r="BM32" s="42">
        <f t="shared" si="11"/>
        <v>76</v>
      </c>
      <c r="BN32" s="42" t="str">
        <f t="shared" si="12"/>
        <v/>
      </c>
      <c r="BO32" s="42" t="str">
        <f t="shared" si="13"/>
        <v/>
      </c>
      <c r="BP32" s="42" t="str">
        <f t="shared" si="14"/>
        <v/>
      </c>
      <c r="BQ32" s="42">
        <f t="shared" si="15"/>
        <v>85</v>
      </c>
      <c r="BR32" s="42">
        <f t="shared" si="16"/>
        <v>81</v>
      </c>
      <c r="BS32" s="42">
        <v>80</v>
      </c>
      <c r="BT32" s="41"/>
      <c r="BU32" s="42"/>
      <c r="BV32" s="41"/>
      <c r="BW32" s="41">
        <v>80</v>
      </c>
      <c r="BX32" s="42"/>
      <c r="BY32" s="41"/>
      <c r="BZ32" s="41">
        <v>90</v>
      </c>
      <c r="CA32" s="42"/>
      <c r="CB32" s="41"/>
      <c r="CC32" s="41">
        <v>85</v>
      </c>
      <c r="CD32" s="42"/>
      <c r="CE32" s="41">
        <v>76</v>
      </c>
      <c r="CF32" s="41"/>
      <c r="CG32" s="42"/>
      <c r="CH32" s="42">
        <f t="shared" si="17"/>
        <v>80</v>
      </c>
      <c r="CI32" s="42">
        <f t="shared" si="18"/>
        <v>80</v>
      </c>
      <c r="CJ32" s="42">
        <f t="shared" si="19"/>
        <v>90</v>
      </c>
      <c r="CK32" s="42">
        <f t="shared" si="20"/>
        <v>85</v>
      </c>
      <c r="CL32" s="42">
        <f t="shared" si="21"/>
        <v>76</v>
      </c>
      <c r="CM32" s="43">
        <f t="shared" si="22"/>
        <v>82</v>
      </c>
      <c r="CN32" s="44">
        <f t="shared" si="23"/>
        <v>82</v>
      </c>
      <c r="CO32" s="45"/>
      <c r="CP32" s="41">
        <v>5</v>
      </c>
      <c r="CQ32"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2" s="45"/>
      <c r="CS32" s="41">
        <v>5</v>
      </c>
      <c r="CT32"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menanggapi isi Serat Wedhatama pupuh Sinom, Menulis sinopsis teks cerita Mahabharata, membaca teknik teks panatacara, menanggapi dan meceritakan kembali teks diskripsi tentang makanan tradisional Jawa, menulis paragraf yang berhuruf Jawa yang menggunakan angka Jawa, </v>
      </c>
    </row>
    <row r="33" spans="1:110">
      <c r="A33" s="8">
        <v>23</v>
      </c>
      <c r="B33" s="8">
        <v>115502</v>
      </c>
      <c r="C33" s="8" t="s">
        <v>112</v>
      </c>
      <c r="E33" s="47">
        <f t="shared" si="0"/>
        <v>80</v>
      </c>
      <c r="F33" s="8" t="str">
        <f t="shared" si="1"/>
        <v>B</v>
      </c>
      <c r="G33"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3" s="47">
        <f t="shared" si="3"/>
        <v>82</v>
      </c>
      <c r="I33" s="8" t="str">
        <f t="shared" si="4"/>
        <v>B</v>
      </c>
      <c r="J33"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3" s="13"/>
      <c r="L33" s="41">
        <f t="shared" si="6"/>
        <v>78</v>
      </c>
      <c r="M33" s="41">
        <f t="shared" si="7"/>
        <v>80.5</v>
      </c>
      <c r="O33" s="41">
        <v>80</v>
      </c>
      <c r="P33" s="41">
        <v>75</v>
      </c>
      <c r="Q33" s="42"/>
      <c r="R33" s="41"/>
      <c r="S33" s="41"/>
      <c r="T33" s="42"/>
      <c r="U33" s="41"/>
      <c r="V33" s="41"/>
      <c r="W33" s="42"/>
      <c r="X33" s="41"/>
      <c r="Y33" s="41"/>
      <c r="Z33" s="42"/>
      <c r="AA33" s="41"/>
      <c r="AB33" s="41"/>
      <c r="AC33" s="42"/>
      <c r="AD33" s="42">
        <f t="shared" si="8"/>
        <v>78</v>
      </c>
      <c r="AE33" s="41">
        <v>80</v>
      </c>
      <c r="AF33" s="41"/>
      <c r="AG33" s="42"/>
      <c r="AH33" s="41">
        <v>75</v>
      </c>
      <c r="AI33" s="41"/>
      <c r="AJ33" s="42"/>
      <c r="AK33" s="41">
        <v>80</v>
      </c>
      <c r="AL33" s="41"/>
      <c r="AM33" s="42"/>
      <c r="AN33" s="41">
        <v>80</v>
      </c>
      <c r="AO33" s="41"/>
      <c r="AP33" s="42"/>
      <c r="AQ33" s="41">
        <v>90</v>
      </c>
      <c r="AR33" s="41"/>
      <c r="AS33" s="42"/>
      <c r="AT33" s="56">
        <v>80.5</v>
      </c>
      <c r="AU33" s="43">
        <f t="shared" si="9"/>
        <v>80.0625</v>
      </c>
      <c r="AV33" s="44">
        <f t="shared" si="10"/>
        <v>80</v>
      </c>
      <c r="AW33" s="45"/>
      <c r="AX33" s="41">
        <v>75</v>
      </c>
      <c r="AY33" s="41"/>
      <c r="AZ33" s="42"/>
      <c r="BA33" s="41"/>
      <c r="BB33" s="41"/>
      <c r="BC33" s="42"/>
      <c r="BD33" s="41"/>
      <c r="BE33" s="41"/>
      <c r="BF33" s="42"/>
      <c r="BG33" s="41"/>
      <c r="BH33" s="41"/>
      <c r="BI33" s="42"/>
      <c r="BJ33" s="41"/>
      <c r="BK33" s="41">
        <v>85</v>
      </c>
      <c r="BL33" s="42"/>
      <c r="BM33" s="42">
        <f t="shared" si="11"/>
        <v>75</v>
      </c>
      <c r="BN33" s="42" t="str">
        <f t="shared" si="12"/>
        <v/>
      </c>
      <c r="BO33" s="42" t="str">
        <f t="shared" si="13"/>
        <v/>
      </c>
      <c r="BP33" s="42" t="str">
        <f t="shared" si="14"/>
        <v/>
      </c>
      <c r="BQ33" s="42">
        <f t="shared" si="15"/>
        <v>85</v>
      </c>
      <c r="BR33" s="42">
        <f t="shared" si="16"/>
        <v>80</v>
      </c>
      <c r="BS33" s="42">
        <v>78</v>
      </c>
      <c r="BT33" s="41"/>
      <c r="BU33" s="42"/>
      <c r="BV33" s="41"/>
      <c r="BW33" s="41">
        <v>82</v>
      </c>
      <c r="BX33" s="42"/>
      <c r="BY33" s="41"/>
      <c r="BZ33" s="41">
        <v>90</v>
      </c>
      <c r="CA33" s="42"/>
      <c r="CB33" s="41"/>
      <c r="CC33" s="41">
        <v>85</v>
      </c>
      <c r="CD33" s="42"/>
      <c r="CE33" s="41">
        <v>75</v>
      </c>
      <c r="CF33" s="41"/>
      <c r="CG33" s="42"/>
      <c r="CH33" s="42">
        <f t="shared" si="17"/>
        <v>78</v>
      </c>
      <c r="CI33" s="42">
        <f t="shared" si="18"/>
        <v>82</v>
      </c>
      <c r="CJ33" s="42">
        <f t="shared" si="19"/>
        <v>90</v>
      </c>
      <c r="CK33" s="42">
        <f t="shared" si="20"/>
        <v>85</v>
      </c>
      <c r="CL33" s="42">
        <f t="shared" si="21"/>
        <v>75</v>
      </c>
      <c r="CM33" s="43">
        <f t="shared" si="22"/>
        <v>81.666666666666671</v>
      </c>
      <c r="CN33" s="44">
        <f t="shared" si="23"/>
        <v>82</v>
      </c>
      <c r="CO33" s="45"/>
      <c r="CP33" s="41">
        <v>5</v>
      </c>
      <c r="CQ33"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3" s="45"/>
      <c r="CS33" s="41">
        <v>5</v>
      </c>
      <c r="CT33"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menanggapi isi Serat Wedhatama pupuh Sinom, Menulis sinopsis teks cerita Mahabharata, membaca teknik teks panatacara, menanggapi dan meceritakan kembali teks diskripsi tentang makanan tradisional Jawa, menulis paragraf yang berhuruf Jawa yang menggunakan angka Jawa, </v>
      </c>
    </row>
    <row r="34" spans="1:110">
      <c r="A34" s="8">
        <v>24</v>
      </c>
      <c r="B34" s="8">
        <v>115518</v>
      </c>
      <c r="C34" s="8" t="s">
        <v>113</v>
      </c>
      <c r="E34" s="47">
        <f t="shared" si="0"/>
        <v>79</v>
      </c>
      <c r="F34" s="8" t="str">
        <f t="shared" si="1"/>
        <v>B</v>
      </c>
      <c r="G34"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4" s="47">
        <f t="shared" si="3"/>
        <v>80</v>
      </c>
      <c r="I34" s="8" t="str">
        <f t="shared" si="4"/>
        <v>B</v>
      </c>
      <c r="J34"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4" s="13"/>
      <c r="L34" s="41">
        <f t="shared" si="6"/>
        <v>72</v>
      </c>
      <c r="M34" s="41">
        <f t="shared" si="7"/>
        <v>70</v>
      </c>
      <c r="O34" s="41">
        <v>70</v>
      </c>
      <c r="P34" s="41">
        <v>74</v>
      </c>
      <c r="Q34" s="42"/>
      <c r="R34" s="41"/>
      <c r="S34" s="41"/>
      <c r="T34" s="42"/>
      <c r="U34" s="41"/>
      <c r="V34" s="41"/>
      <c r="W34" s="42"/>
      <c r="X34" s="41"/>
      <c r="Y34" s="41"/>
      <c r="Z34" s="42"/>
      <c r="AA34" s="41"/>
      <c r="AB34" s="41"/>
      <c r="AC34" s="42"/>
      <c r="AD34" s="42">
        <f t="shared" si="8"/>
        <v>72</v>
      </c>
      <c r="AE34" s="41">
        <v>85</v>
      </c>
      <c r="AF34" s="41"/>
      <c r="AG34" s="42"/>
      <c r="AH34" s="41">
        <v>90</v>
      </c>
      <c r="AI34" s="41"/>
      <c r="AJ34" s="42"/>
      <c r="AK34" s="41">
        <v>80</v>
      </c>
      <c r="AL34" s="41"/>
      <c r="AM34" s="42"/>
      <c r="AN34" s="41">
        <v>80</v>
      </c>
      <c r="AO34" s="41"/>
      <c r="AP34" s="42"/>
      <c r="AQ34" s="41">
        <v>80</v>
      </c>
      <c r="AR34" s="41"/>
      <c r="AS34" s="42"/>
      <c r="AT34" s="56">
        <v>70</v>
      </c>
      <c r="AU34" s="43">
        <f t="shared" si="9"/>
        <v>78.625</v>
      </c>
      <c r="AV34" s="44">
        <f t="shared" si="10"/>
        <v>79</v>
      </c>
      <c r="AW34" s="45"/>
      <c r="AX34" s="41">
        <v>77</v>
      </c>
      <c r="AY34" s="41"/>
      <c r="AZ34" s="42"/>
      <c r="BA34" s="41"/>
      <c r="BB34" s="41"/>
      <c r="BC34" s="42"/>
      <c r="BD34" s="41"/>
      <c r="BE34" s="41"/>
      <c r="BF34" s="42"/>
      <c r="BG34" s="41"/>
      <c r="BH34" s="41"/>
      <c r="BI34" s="42"/>
      <c r="BJ34" s="41"/>
      <c r="BK34" s="41">
        <v>78</v>
      </c>
      <c r="BL34" s="42"/>
      <c r="BM34" s="42">
        <f t="shared" si="11"/>
        <v>77</v>
      </c>
      <c r="BN34" s="42" t="str">
        <f t="shared" si="12"/>
        <v/>
      </c>
      <c r="BO34" s="42" t="str">
        <f t="shared" si="13"/>
        <v/>
      </c>
      <c r="BP34" s="42" t="str">
        <f t="shared" si="14"/>
        <v/>
      </c>
      <c r="BQ34" s="42">
        <f t="shared" si="15"/>
        <v>78</v>
      </c>
      <c r="BR34" s="42">
        <f t="shared" si="16"/>
        <v>78</v>
      </c>
      <c r="BS34" s="42">
        <v>78</v>
      </c>
      <c r="BT34" s="41"/>
      <c r="BU34" s="42"/>
      <c r="BV34" s="41"/>
      <c r="BW34" s="41">
        <v>80</v>
      </c>
      <c r="BX34" s="42"/>
      <c r="BY34" s="41"/>
      <c r="BZ34" s="41">
        <v>85</v>
      </c>
      <c r="CA34" s="42"/>
      <c r="CB34" s="41"/>
      <c r="CC34" s="41">
        <v>78</v>
      </c>
      <c r="CD34" s="42"/>
      <c r="CE34" s="41">
        <v>78</v>
      </c>
      <c r="CF34" s="41"/>
      <c r="CG34" s="42"/>
      <c r="CH34" s="42">
        <f t="shared" si="17"/>
        <v>78</v>
      </c>
      <c r="CI34" s="42">
        <f t="shared" si="18"/>
        <v>80</v>
      </c>
      <c r="CJ34" s="42">
        <f t="shared" si="19"/>
        <v>85</v>
      </c>
      <c r="CK34" s="42">
        <f t="shared" si="20"/>
        <v>78</v>
      </c>
      <c r="CL34" s="42">
        <f t="shared" si="21"/>
        <v>78</v>
      </c>
      <c r="CM34" s="43">
        <f t="shared" si="22"/>
        <v>79.5</v>
      </c>
      <c r="CN34" s="44">
        <f t="shared" si="23"/>
        <v>80</v>
      </c>
      <c r="CO34" s="45"/>
      <c r="CP34" s="41">
        <v>5</v>
      </c>
      <c r="CQ34"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4" s="45"/>
      <c r="CS34" s="41">
        <v>5</v>
      </c>
      <c r="CT34"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35" spans="1:110">
      <c r="A35" s="8">
        <v>25</v>
      </c>
      <c r="B35" s="8">
        <v>115534</v>
      </c>
      <c r="C35" s="8" t="s">
        <v>114</v>
      </c>
      <c r="E35" s="47">
        <f t="shared" si="0"/>
        <v>80</v>
      </c>
      <c r="F35" s="8" t="str">
        <f t="shared" si="1"/>
        <v>B</v>
      </c>
      <c r="G35"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5" s="47">
        <f t="shared" si="3"/>
        <v>80</v>
      </c>
      <c r="I35" s="8" t="str">
        <f t="shared" si="4"/>
        <v>B</v>
      </c>
      <c r="J35"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5" s="13"/>
      <c r="L35" s="41">
        <f t="shared" si="6"/>
        <v>78</v>
      </c>
      <c r="M35" s="41">
        <f t="shared" si="7"/>
        <v>77.5</v>
      </c>
      <c r="O35" s="41">
        <v>80</v>
      </c>
      <c r="P35" s="41">
        <v>75</v>
      </c>
      <c r="Q35" s="42"/>
      <c r="R35" s="41"/>
      <c r="S35" s="41"/>
      <c r="T35" s="42"/>
      <c r="U35" s="41"/>
      <c r="V35" s="41"/>
      <c r="W35" s="42"/>
      <c r="X35" s="41"/>
      <c r="Y35" s="41"/>
      <c r="Z35" s="42"/>
      <c r="AA35" s="41"/>
      <c r="AB35" s="41"/>
      <c r="AC35" s="42"/>
      <c r="AD35" s="42">
        <f t="shared" si="8"/>
        <v>78</v>
      </c>
      <c r="AE35" s="41">
        <v>80</v>
      </c>
      <c r="AF35" s="41"/>
      <c r="AG35" s="42"/>
      <c r="AH35" s="41">
        <v>85</v>
      </c>
      <c r="AI35" s="41"/>
      <c r="AJ35" s="42"/>
      <c r="AK35" s="41">
        <v>82</v>
      </c>
      <c r="AL35" s="41"/>
      <c r="AM35" s="42"/>
      <c r="AN35" s="41">
        <v>80</v>
      </c>
      <c r="AO35" s="41"/>
      <c r="AP35" s="42"/>
      <c r="AQ35" s="41">
        <v>80</v>
      </c>
      <c r="AR35" s="41"/>
      <c r="AS35" s="42"/>
      <c r="AT35" s="56">
        <v>77.5</v>
      </c>
      <c r="AU35" s="43">
        <f t="shared" si="9"/>
        <v>79.9375</v>
      </c>
      <c r="AV35" s="44">
        <f t="shared" si="10"/>
        <v>80</v>
      </c>
      <c r="AW35" s="45"/>
      <c r="AX35" s="41">
        <v>75</v>
      </c>
      <c r="AY35" s="41"/>
      <c r="AZ35" s="42"/>
      <c r="BA35" s="41"/>
      <c r="BB35" s="41"/>
      <c r="BC35" s="42"/>
      <c r="BD35" s="41"/>
      <c r="BE35" s="41"/>
      <c r="BF35" s="42"/>
      <c r="BG35" s="41"/>
      <c r="BH35" s="41"/>
      <c r="BI35" s="42"/>
      <c r="BJ35" s="41"/>
      <c r="BK35" s="41">
        <v>78</v>
      </c>
      <c r="BL35" s="42"/>
      <c r="BM35" s="42">
        <f t="shared" si="11"/>
        <v>75</v>
      </c>
      <c r="BN35" s="42" t="str">
        <f t="shared" si="12"/>
        <v/>
      </c>
      <c r="BO35" s="42" t="str">
        <f t="shared" si="13"/>
        <v/>
      </c>
      <c r="BP35" s="42" t="str">
        <f t="shared" si="14"/>
        <v/>
      </c>
      <c r="BQ35" s="42">
        <f t="shared" si="15"/>
        <v>78</v>
      </c>
      <c r="BR35" s="42">
        <f t="shared" si="16"/>
        <v>77</v>
      </c>
      <c r="BS35" s="42">
        <v>80</v>
      </c>
      <c r="BT35" s="41"/>
      <c r="BU35" s="42"/>
      <c r="BV35" s="41"/>
      <c r="BW35" s="41">
        <v>80</v>
      </c>
      <c r="BX35" s="42"/>
      <c r="BY35" s="41"/>
      <c r="BZ35" s="41">
        <v>85</v>
      </c>
      <c r="CA35" s="42"/>
      <c r="CB35" s="41"/>
      <c r="CC35" s="41">
        <v>78</v>
      </c>
      <c r="CD35" s="42"/>
      <c r="CE35" s="41">
        <v>77</v>
      </c>
      <c r="CF35" s="41"/>
      <c r="CG35" s="42"/>
      <c r="CH35" s="42">
        <f t="shared" si="17"/>
        <v>80</v>
      </c>
      <c r="CI35" s="42">
        <f t="shared" si="18"/>
        <v>80</v>
      </c>
      <c r="CJ35" s="42">
        <f t="shared" si="19"/>
        <v>85</v>
      </c>
      <c r="CK35" s="42">
        <f t="shared" si="20"/>
        <v>78</v>
      </c>
      <c r="CL35" s="42">
        <f t="shared" si="21"/>
        <v>77</v>
      </c>
      <c r="CM35" s="43">
        <f t="shared" si="22"/>
        <v>79.5</v>
      </c>
      <c r="CN35" s="44">
        <f t="shared" si="23"/>
        <v>80</v>
      </c>
      <c r="CO35" s="45"/>
      <c r="CP35" s="41">
        <v>5</v>
      </c>
      <c r="CQ35"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5" s="45"/>
      <c r="CS35" s="41">
        <v>5</v>
      </c>
      <c r="CT35"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36" spans="1:110">
      <c r="A36" s="8">
        <v>26</v>
      </c>
      <c r="B36" s="8">
        <v>115550</v>
      </c>
      <c r="C36" s="8" t="s">
        <v>115</v>
      </c>
      <c r="E36" s="47">
        <f t="shared" si="0"/>
        <v>77</v>
      </c>
      <c r="F36" s="8" t="str">
        <f t="shared" si="1"/>
        <v>B</v>
      </c>
      <c r="G36"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6" s="47">
        <f t="shared" si="3"/>
        <v>80</v>
      </c>
      <c r="I36" s="8" t="str">
        <f t="shared" si="4"/>
        <v>B</v>
      </c>
      <c r="J36"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6" s="13"/>
      <c r="L36" s="41">
        <f t="shared" si="6"/>
        <v>70</v>
      </c>
      <c r="M36" s="41">
        <f t="shared" si="7"/>
        <v>70</v>
      </c>
      <c r="O36" s="41">
        <v>70</v>
      </c>
      <c r="P36" s="41">
        <v>74</v>
      </c>
      <c r="Q36" s="42"/>
      <c r="R36" s="41"/>
      <c r="S36" s="41"/>
      <c r="T36" s="42"/>
      <c r="U36" s="41"/>
      <c r="V36" s="41"/>
      <c r="W36" s="42"/>
      <c r="X36" s="41"/>
      <c r="Y36" s="41"/>
      <c r="Z36" s="42"/>
      <c r="AA36" s="41"/>
      <c r="AB36" s="41"/>
      <c r="AC36" s="42"/>
      <c r="AD36" s="42">
        <v>70</v>
      </c>
      <c r="AE36" s="41">
        <v>80</v>
      </c>
      <c r="AF36" s="41"/>
      <c r="AG36" s="42"/>
      <c r="AH36" s="41">
        <v>85</v>
      </c>
      <c r="AI36" s="41"/>
      <c r="AJ36" s="42"/>
      <c r="AK36" s="41">
        <v>80</v>
      </c>
      <c r="AL36" s="41"/>
      <c r="AM36" s="42"/>
      <c r="AN36" s="41">
        <v>80</v>
      </c>
      <c r="AO36" s="41"/>
      <c r="AP36" s="42"/>
      <c r="AQ36" s="41">
        <v>80</v>
      </c>
      <c r="AR36" s="41"/>
      <c r="AS36" s="42"/>
      <c r="AT36" s="56">
        <v>70</v>
      </c>
      <c r="AU36" s="43">
        <f t="shared" si="9"/>
        <v>77.375</v>
      </c>
      <c r="AV36" s="44">
        <f t="shared" si="10"/>
        <v>77</v>
      </c>
      <c r="AW36" s="45"/>
      <c r="AX36" s="41">
        <v>78</v>
      </c>
      <c r="AY36" s="41"/>
      <c r="AZ36" s="42"/>
      <c r="BA36" s="41"/>
      <c r="BB36" s="41"/>
      <c r="BC36" s="42"/>
      <c r="BD36" s="41"/>
      <c r="BE36" s="41"/>
      <c r="BF36" s="42"/>
      <c r="BG36" s="41"/>
      <c r="BH36" s="41"/>
      <c r="BI36" s="42"/>
      <c r="BJ36" s="41"/>
      <c r="BK36" s="41">
        <v>78</v>
      </c>
      <c r="BL36" s="42"/>
      <c r="BM36" s="42">
        <f t="shared" si="11"/>
        <v>78</v>
      </c>
      <c r="BN36" s="42" t="str">
        <f t="shared" si="12"/>
        <v/>
      </c>
      <c r="BO36" s="42" t="str">
        <f t="shared" si="13"/>
        <v/>
      </c>
      <c r="BP36" s="42" t="str">
        <f t="shared" si="14"/>
        <v/>
      </c>
      <c r="BQ36" s="42">
        <f t="shared" si="15"/>
        <v>78</v>
      </c>
      <c r="BR36" s="42">
        <f t="shared" si="16"/>
        <v>78</v>
      </c>
      <c r="BS36" s="42">
        <v>78</v>
      </c>
      <c r="BT36" s="41"/>
      <c r="BU36" s="42"/>
      <c r="BV36" s="41"/>
      <c r="BW36" s="41">
        <v>80</v>
      </c>
      <c r="BX36" s="42"/>
      <c r="BY36" s="41"/>
      <c r="BZ36" s="41">
        <v>85</v>
      </c>
      <c r="CA36" s="42"/>
      <c r="CB36" s="41"/>
      <c r="CC36" s="41">
        <v>78</v>
      </c>
      <c r="CD36" s="42"/>
      <c r="CE36" s="41">
        <v>78</v>
      </c>
      <c r="CF36" s="41"/>
      <c r="CG36" s="42"/>
      <c r="CH36" s="42">
        <f t="shared" si="17"/>
        <v>78</v>
      </c>
      <c r="CI36" s="42">
        <f t="shared" si="18"/>
        <v>80</v>
      </c>
      <c r="CJ36" s="42">
        <f t="shared" si="19"/>
        <v>85</v>
      </c>
      <c r="CK36" s="42">
        <f t="shared" si="20"/>
        <v>78</v>
      </c>
      <c r="CL36" s="42">
        <f t="shared" si="21"/>
        <v>78</v>
      </c>
      <c r="CM36" s="43">
        <f t="shared" si="22"/>
        <v>79.5</v>
      </c>
      <c r="CN36" s="44">
        <f t="shared" si="23"/>
        <v>80</v>
      </c>
      <c r="CO36" s="45"/>
      <c r="CP36" s="41">
        <v>5</v>
      </c>
      <c r="CQ36"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6" s="45"/>
      <c r="CS36" s="41">
        <v>5</v>
      </c>
      <c r="CT36"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37" spans="1:110">
      <c r="A37" s="8">
        <v>27</v>
      </c>
      <c r="B37" s="8">
        <v>115566</v>
      </c>
      <c r="C37" s="8" t="s">
        <v>116</v>
      </c>
      <c r="E37" s="47">
        <f t="shared" si="0"/>
        <v>82</v>
      </c>
      <c r="F37" s="8" t="str">
        <f t="shared" si="1"/>
        <v>B</v>
      </c>
      <c r="G37"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7" s="47">
        <f t="shared" si="3"/>
        <v>81</v>
      </c>
      <c r="I37" s="8" t="str">
        <f t="shared" si="4"/>
        <v>B</v>
      </c>
      <c r="J37"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7" s="13"/>
      <c r="L37" s="41">
        <f t="shared" si="6"/>
        <v>83</v>
      </c>
      <c r="M37" s="41">
        <f t="shared" si="7"/>
        <v>77.5</v>
      </c>
      <c r="O37" s="41">
        <v>90</v>
      </c>
      <c r="P37" s="41">
        <v>76</v>
      </c>
      <c r="Q37" s="42"/>
      <c r="R37" s="41"/>
      <c r="S37" s="41"/>
      <c r="T37" s="42"/>
      <c r="U37" s="41"/>
      <c r="V37" s="41"/>
      <c r="W37" s="42"/>
      <c r="X37" s="41"/>
      <c r="Y37" s="41"/>
      <c r="Z37" s="42"/>
      <c r="AA37" s="41"/>
      <c r="AB37" s="41"/>
      <c r="AC37" s="42"/>
      <c r="AD37" s="42">
        <f t="shared" si="8"/>
        <v>83</v>
      </c>
      <c r="AE37" s="41">
        <v>80</v>
      </c>
      <c r="AF37" s="41"/>
      <c r="AG37" s="42"/>
      <c r="AH37" s="41">
        <v>90</v>
      </c>
      <c r="AI37" s="41"/>
      <c r="AJ37" s="42"/>
      <c r="AK37" s="41">
        <v>80</v>
      </c>
      <c r="AL37" s="41"/>
      <c r="AM37" s="42"/>
      <c r="AN37" s="41">
        <v>80</v>
      </c>
      <c r="AO37" s="41"/>
      <c r="AP37" s="42"/>
      <c r="AQ37" s="41">
        <v>80</v>
      </c>
      <c r="AR37" s="41"/>
      <c r="AS37" s="42"/>
      <c r="AT37" s="56">
        <v>77.5</v>
      </c>
      <c r="AU37" s="43">
        <f t="shared" si="9"/>
        <v>81.6875</v>
      </c>
      <c r="AV37" s="44">
        <f t="shared" si="10"/>
        <v>82</v>
      </c>
      <c r="AW37" s="45"/>
      <c r="AX37" s="41">
        <v>76</v>
      </c>
      <c r="AY37" s="41"/>
      <c r="AZ37" s="42"/>
      <c r="BA37" s="41"/>
      <c r="BB37" s="41"/>
      <c r="BC37" s="42"/>
      <c r="BD37" s="41"/>
      <c r="BE37" s="41"/>
      <c r="BF37" s="42"/>
      <c r="BG37" s="41"/>
      <c r="BH37" s="41"/>
      <c r="BI37" s="42"/>
      <c r="BJ37" s="41"/>
      <c r="BK37" s="41">
        <v>78</v>
      </c>
      <c r="BL37" s="42"/>
      <c r="BM37" s="42">
        <f t="shared" si="11"/>
        <v>76</v>
      </c>
      <c r="BN37" s="42" t="str">
        <f t="shared" si="12"/>
        <v/>
      </c>
      <c r="BO37" s="42" t="str">
        <f t="shared" si="13"/>
        <v/>
      </c>
      <c r="BP37" s="42" t="str">
        <f t="shared" si="14"/>
        <v/>
      </c>
      <c r="BQ37" s="42">
        <f t="shared" si="15"/>
        <v>78</v>
      </c>
      <c r="BR37" s="42">
        <f t="shared" si="16"/>
        <v>77</v>
      </c>
      <c r="BS37" s="42">
        <v>80</v>
      </c>
      <c r="BT37" s="41"/>
      <c r="BU37" s="42"/>
      <c r="BV37" s="41"/>
      <c r="BW37" s="41">
        <v>82</v>
      </c>
      <c r="BX37" s="42"/>
      <c r="BY37" s="41"/>
      <c r="BZ37" s="41">
        <v>90</v>
      </c>
      <c r="CA37" s="42"/>
      <c r="CB37" s="41"/>
      <c r="CC37" s="41">
        <v>78</v>
      </c>
      <c r="CD37" s="42"/>
      <c r="CE37" s="41">
        <v>76</v>
      </c>
      <c r="CF37" s="41"/>
      <c r="CG37" s="42"/>
      <c r="CH37" s="42">
        <f t="shared" si="17"/>
        <v>80</v>
      </c>
      <c r="CI37" s="42">
        <f t="shared" si="18"/>
        <v>82</v>
      </c>
      <c r="CJ37" s="42">
        <f t="shared" si="19"/>
        <v>90</v>
      </c>
      <c r="CK37" s="42">
        <f t="shared" si="20"/>
        <v>78</v>
      </c>
      <c r="CL37" s="42">
        <f t="shared" si="21"/>
        <v>76</v>
      </c>
      <c r="CM37" s="43">
        <f t="shared" si="22"/>
        <v>80.5</v>
      </c>
      <c r="CN37" s="44">
        <f t="shared" si="23"/>
        <v>81</v>
      </c>
      <c r="CO37" s="45"/>
      <c r="CP37" s="41">
        <v>5</v>
      </c>
      <c r="CQ37"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7" s="45"/>
      <c r="CS37" s="41">
        <v>5</v>
      </c>
      <c r="CT37"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38" spans="1:110">
      <c r="A38" s="8">
        <v>28</v>
      </c>
      <c r="B38" s="8">
        <v>115582</v>
      </c>
      <c r="C38" s="8" t="s">
        <v>117</v>
      </c>
      <c r="E38" s="47">
        <f t="shared" si="0"/>
        <v>81</v>
      </c>
      <c r="F38" s="8" t="str">
        <f t="shared" si="1"/>
        <v>B</v>
      </c>
      <c r="G38"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8" s="47">
        <f t="shared" si="3"/>
        <v>80</v>
      </c>
      <c r="I38" s="8" t="str">
        <f t="shared" si="4"/>
        <v>B</v>
      </c>
      <c r="J38"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8" s="13"/>
      <c r="L38" s="41">
        <f t="shared" si="6"/>
        <v>83</v>
      </c>
      <c r="M38" s="41">
        <f t="shared" si="7"/>
        <v>79</v>
      </c>
      <c r="O38" s="41">
        <v>90</v>
      </c>
      <c r="P38" s="41">
        <v>75</v>
      </c>
      <c r="Q38" s="42"/>
      <c r="R38" s="41"/>
      <c r="S38" s="41"/>
      <c r="T38" s="42"/>
      <c r="U38" s="41"/>
      <c r="V38" s="41"/>
      <c r="W38" s="42"/>
      <c r="X38" s="41"/>
      <c r="Y38" s="41"/>
      <c r="Z38" s="42"/>
      <c r="AA38" s="41"/>
      <c r="AB38" s="41"/>
      <c r="AC38" s="42"/>
      <c r="AD38" s="42">
        <f t="shared" si="8"/>
        <v>83</v>
      </c>
      <c r="AE38" s="41">
        <v>80</v>
      </c>
      <c r="AF38" s="41"/>
      <c r="AG38" s="42"/>
      <c r="AH38" s="41">
        <v>80</v>
      </c>
      <c r="AI38" s="41"/>
      <c r="AJ38" s="42"/>
      <c r="AK38" s="41">
        <v>80</v>
      </c>
      <c r="AL38" s="41"/>
      <c r="AM38" s="42"/>
      <c r="AN38" s="41">
        <v>80</v>
      </c>
      <c r="AO38" s="41"/>
      <c r="AP38" s="42"/>
      <c r="AQ38" s="41">
        <v>80</v>
      </c>
      <c r="AR38" s="41"/>
      <c r="AS38" s="42"/>
      <c r="AT38" s="56">
        <v>79</v>
      </c>
      <c r="AU38" s="43">
        <f t="shared" si="9"/>
        <v>80.5</v>
      </c>
      <c r="AV38" s="44">
        <f t="shared" si="10"/>
        <v>81</v>
      </c>
      <c r="AW38" s="45"/>
      <c r="AX38" s="41">
        <v>75</v>
      </c>
      <c r="AY38" s="41"/>
      <c r="AZ38" s="42"/>
      <c r="BA38" s="41"/>
      <c r="BB38" s="41"/>
      <c r="BC38" s="42"/>
      <c r="BD38" s="41"/>
      <c r="BE38" s="41"/>
      <c r="BF38" s="42"/>
      <c r="BG38" s="41"/>
      <c r="BH38" s="41"/>
      <c r="BI38" s="42"/>
      <c r="BJ38" s="41"/>
      <c r="BK38" s="41">
        <v>80</v>
      </c>
      <c r="BL38" s="42"/>
      <c r="BM38" s="42">
        <f t="shared" si="11"/>
        <v>75</v>
      </c>
      <c r="BN38" s="42" t="str">
        <f t="shared" si="12"/>
        <v/>
      </c>
      <c r="BO38" s="42" t="str">
        <f t="shared" si="13"/>
        <v/>
      </c>
      <c r="BP38" s="42" t="str">
        <f t="shared" si="14"/>
        <v/>
      </c>
      <c r="BQ38" s="42">
        <f t="shared" si="15"/>
        <v>80</v>
      </c>
      <c r="BR38" s="42">
        <f t="shared" si="16"/>
        <v>78</v>
      </c>
      <c r="BS38" s="42">
        <v>80</v>
      </c>
      <c r="BT38" s="41"/>
      <c r="BU38" s="42"/>
      <c r="BV38" s="41"/>
      <c r="BW38" s="41">
        <v>83</v>
      </c>
      <c r="BX38" s="42"/>
      <c r="BY38" s="41"/>
      <c r="BZ38" s="41">
        <v>85</v>
      </c>
      <c r="CA38" s="42"/>
      <c r="CB38" s="41"/>
      <c r="CC38" s="41">
        <v>80</v>
      </c>
      <c r="CD38" s="42"/>
      <c r="CE38" s="41">
        <v>75</v>
      </c>
      <c r="CF38" s="41"/>
      <c r="CG38" s="42"/>
      <c r="CH38" s="42">
        <f t="shared" si="17"/>
        <v>80</v>
      </c>
      <c r="CI38" s="42">
        <f t="shared" si="18"/>
        <v>83</v>
      </c>
      <c r="CJ38" s="42">
        <f t="shared" si="19"/>
        <v>85</v>
      </c>
      <c r="CK38" s="42">
        <f t="shared" si="20"/>
        <v>80</v>
      </c>
      <c r="CL38" s="42">
        <f t="shared" si="21"/>
        <v>75</v>
      </c>
      <c r="CM38" s="43">
        <f t="shared" si="22"/>
        <v>80.166666666666671</v>
      </c>
      <c r="CN38" s="44">
        <f t="shared" si="23"/>
        <v>80</v>
      </c>
      <c r="CO38" s="45"/>
      <c r="CP38" s="41">
        <v>5</v>
      </c>
      <c r="CQ38"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8" s="45"/>
      <c r="CS38" s="41">
        <v>5</v>
      </c>
      <c r="CT38"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39" spans="1:110">
      <c r="A39" s="8">
        <v>29</v>
      </c>
      <c r="B39" s="8">
        <v>115598</v>
      </c>
      <c r="C39" s="8" t="s">
        <v>118</v>
      </c>
      <c r="E39" s="47">
        <f t="shared" si="0"/>
        <v>79</v>
      </c>
      <c r="F39" s="8" t="str">
        <f t="shared" si="1"/>
        <v>B</v>
      </c>
      <c r="G39"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9" s="47">
        <f t="shared" si="3"/>
        <v>80</v>
      </c>
      <c r="I39" s="8" t="str">
        <f t="shared" si="4"/>
        <v>B</v>
      </c>
      <c r="J39"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9" s="13"/>
      <c r="L39" s="41">
        <f t="shared" si="6"/>
        <v>77</v>
      </c>
      <c r="M39" s="41">
        <f t="shared" si="7"/>
        <v>70</v>
      </c>
      <c r="O39" s="41">
        <v>80</v>
      </c>
      <c r="P39" s="41">
        <v>74</v>
      </c>
      <c r="Q39" s="42"/>
      <c r="R39" s="41"/>
      <c r="S39" s="41"/>
      <c r="T39" s="42"/>
      <c r="U39" s="41"/>
      <c r="V39" s="41"/>
      <c r="W39" s="42"/>
      <c r="X39" s="41"/>
      <c r="Y39" s="41"/>
      <c r="Z39" s="42"/>
      <c r="AA39" s="41"/>
      <c r="AB39" s="41"/>
      <c r="AC39" s="42"/>
      <c r="AD39" s="42">
        <f t="shared" si="8"/>
        <v>77</v>
      </c>
      <c r="AE39" s="41">
        <v>80</v>
      </c>
      <c r="AF39" s="41"/>
      <c r="AG39" s="42"/>
      <c r="AH39" s="41">
        <v>80</v>
      </c>
      <c r="AI39" s="41"/>
      <c r="AJ39" s="42"/>
      <c r="AK39" s="41">
        <v>80</v>
      </c>
      <c r="AL39" s="41"/>
      <c r="AM39" s="42"/>
      <c r="AN39" s="41">
        <v>80</v>
      </c>
      <c r="AO39" s="41"/>
      <c r="AP39" s="42"/>
      <c r="AQ39" s="41">
        <v>90</v>
      </c>
      <c r="AR39" s="41"/>
      <c r="AS39" s="42"/>
      <c r="AT39" s="56">
        <v>70</v>
      </c>
      <c r="AU39" s="43">
        <f t="shared" si="9"/>
        <v>79.25</v>
      </c>
      <c r="AV39" s="44">
        <f t="shared" si="10"/>
        <v>79</v>
      </c>
      <c r="AW39" s="45"/>
      <c r="AX39" s="41">
        <v>75</v>
      </c>
      <c r="AY39" s="41"/>
      <c r="AZ39" s="42"/>
      <c r="BA39" s="41"/>
      <c r="BB39" s="41"/>
      <c r="BC39" s="42"/>
      <c r="BD39" s="41"/>
      <c r="BE39" s="41"/>
      <c r="BF39" s="42"/>
      <c r="BG39" s="41"/>
      <c r="BH39" s="41"/>
      <c r="BI39" s="42"/>
      <c r="BJ39" s="41"/>
      <c r="BK39" s="41">
        <v>77</v>
      </c>
      <c r="BL39" s="42"/>
      <c r="BM39" s="42">
        <f t="shared" si="11"/>
        <v>75</v>
      </c>
      <c r="BN39" s="42" t="str">
        <f t="shared" si="12"/>
        <v/>
      </c>
      <c r="BO39" s="42" t="str">
        <f t="shared" si="13"/>
        <v/>
      </c>
      <c r="BP39" s="42" t="str">
        <f t="shared" si="14"/>
        <v/>
      </c>
      <c r="BQ39" s="42">
        <f t="shared" si="15"/>
        <v>77</v>
      </c>
      <c r="BR39" s="42">
        <f t="shared" si="16"/>
        <v>76</v>
      </c>
      <c r="BS39" s="42">
        <v>75</v>
      </c>
      <c r="BT39" s="41"/>
      <c r="BU39" s="42"/>
      <c r="BV39" s="41"/>
      <c r="BW39" s="41">
        <v>83</v>
      </c>
      <c r="BX39" s="42"/>
      <c r="BY39" s="41"/>
      <c r="BZ39" s="41">
        <v>90</v>
      </c>
      <c r="CA39" s="42"/>
      <c r="CB39" s="41"/>
      <c r="CC39" s="41">
        <v>77</v>
      </c>
      <c r="CD39" s="42"/>
      <c r="CE39" s="41">
        <v>76</v>
      </c>
      <c r="CF39" s="41"/>
      <c r="CG39" s="42"/>
      <c r="CH39" s="42">
        <f t="shared" si="17"/>
        <v>75</v>
      </c>
      <c r="CI39" s="42">
        <f t="shared" si="18"/>
        <v>83</v>
      </c>
      <c r="CJ39" s="42">
        <f t="shared" si="19"/>
        <v>90</v>
      </c>
      <c r="CK39" s="42">
        <f t="shared" si="20"/>
        <v>77</v>
      </c>
      <c r="CL39" s="42">
        <f t="shared" si="21"/>
        <v>76</v>
      </c>
      <c r="CM39" s="43">
        <f t="shared" si="22"/>
        <v>79.5</v>
      </c>
      <c r="CN39" s="44">
        <f t="shared" si="23"/>
        <v>80</v>
      </c>
      <c r="CO39" s="45"/>
      <c r="CP39" s="41">
        <v>5</v>
      </c>
      <c r="CQ39"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9" s="45"/>
      <c r="CS39" s="41">
        <v>5</v>
      </c>
      <c r="CT39"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40" spans="1:110">
      <c r="A40" s="8">
        <v>30</v>
      </c>
      <c r="B40" s="8">
        <v>115614</v>
      </c>
      <c r="C40" s="8" t="s">
        <v>119</v>
      </c>
      <c r="E40" s="47">
        <f t="shared" si="0"/>
        <v>80</v>
      </c>
      <c r="F40" s="8" t="str">
        <f t="shared" si="1"/>
        <v>B</v>
      </c>
      <c r="G40"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40" s="47">
        <f t="shared" si="3"/>
        <v>81</v>
      </c>
      <c r="I40" s="8" t="str">
        <f t="shared" si="4"/>
        <v>B</v>
      </c>
      <c r="J40"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40" s="13"/>
      <c r="L40" s="41">
        <f t="shared" si="6"/>
        <v>78</v>
      </c>
      <c r="M40" s="41">
        <f t="shared" si="7"/>
        <v>71.5</v>
      </c>
      <c r="O40" s="41">
        <v>80</v>
      </c>
      <c r="P40" s="41">
        <v>75</v>
      </c>
      <c r="Q40" s="42"/>
      <c r="R40" s="41"/>
      <c r="S40" s="41"/>
      <c r="T40" s="42"/>
      <c r="U40" s="41"/>
      <c r="V40" s="41"/>
      <c r="W40" s="42"/>
      <c r="X40" s="41"/>
      <c r="Y40" s="41"/>
      <c r="Z40" s="42"/>
      <c r="AA40" s="41"/>
      <c r="AB40" s="41"/>
      <c r="AC40" s="42"/>
      <c r="AD40" s="42">
        <f t="shared" si="8"/>
        <v>78</v>
      </c>
      <c r="AE40" s="41">
        <v>78</v>
      </c>
      <c r="AF40" s="41"/>
      <c r="AG40" s="42"/>
      <c r="AH40" s="41">
        <v>100</v>
      </c>
      <c r="AI40" s="41"/>
      <c r="AJ40" s="42"/>
      <c r="AK40" s="41">
        <v>78</v>
      </c>
      <c r="AL40" s="41"/>
      <c r="AM40" s="42"/>
      <c r="AN40" s="41">
        <v>78</v>
      </c>
      <c r="AO40" s="41"/>
      <c r="AP40" s="42"/>
      <c r="AQ40" s="41">
        <v>80</v>
      </c>
      <c r="AR40" s="41"/>
      <c r="AS40" s="42"/>
      <c r="AT40" s="56">
        <v>71.5</v>
      </c>
      <c r="AU40" s="43">
        <f t="shared" si="9"/>
        <v>80.0625</v>
      </c>
      <c r="AV40" s="44">
        <f t="shared" si="10"/>
        <v>80</v>
      </c>
      <c r="AW40" s="45"/>
      <c r="AX40" s="41">
        <v>75</v>
      </c>
      <c r="AY40" s="41"/>
      <c r="AZ40" s="42"/>
      <c r="BA40" s="41"/>
      <c r="BB40" s="41"/>
      <c r="BC40" s="42"/>
      <c r="BD40" s="41"/>
      <c r="BE40" s="41"/>
      <c r="BF40" s="42"/>
      <c r="BG40" s="41"/>
      <c r="BH40" s="41"/>
      <c r="BI40" s="42"/>
      <c r="BJ40" s="41"/>
      <c r="BK40" s="41">
        <v>80</v>
      </c>
      <c r="BL40" s="42"/>
      <c r="BM40" s="42">
        <f t="shared" si="11"/>
        <v>75</v>
      </c>
      <c r="BN40" s="42" t="str">
        <f t="shared" si="12"/>
        <v/>
      </c>
      <c r="BO40" s="42" t="str">
        <f t="shared" si="13"/>
        <v/>
      </c>
      <c r="BP40" s="42" t="str">
        <f t="shared" si="14"/>
        <v/>
      </c>
      <c r="BQ40" s="42">
        <f t="shared" si="15"/>
        <v>80</v>
      </c>
      <c r="BR40" s="42">
        <f t="shared" si="16"/>
        <v>78</v>
      </c>
      <c r="BS40" s="42">
        <v>82</v>
      </c>
      <c r="BT40" s="41"/>
      <c r="BU40" s="42"/>
      <c r="BV40" s="41"/>
      <c r="BW40" s="41">
        <v>80</v>
      </c>
      <c r="BX40" s="42"/>
      <c r="BY40" s="41"/>
      <c r="BZ40" s="41">
        <v>90</v>
      </c>
      <c r="CA40" s="42"/>
      <c r="CB40" s="41"/>
      <c r="CC40" s="41">
        <v>80</v>
      </c>
      <c r="CD40" s="42"/>
      <c r="CE40" s="41">
        <v>75</v>
      </c>
      <c r="CF40" s="41"/>
      <c r="CG40" s="42"/>
      <c r="CH40" s="42">
        <f t="shared" si="17"/>
        <v>82</v>
      </c>
      <c r="CI40" s="42">
        <f t="shared" si="18"/>
        <v>80</v>
      </c>
      <c r="CJ40" s="42">
        <f t="shared" si="19"/>
        <v>90</v>
      </c>
      <c r="CK40" s="42">
        <f t="shared" si="20"/>
        <v>80</v>
      </c>
      <c r="CL40" s="42">
        <f t="shared" si="21"/>
        <v>75</v>
      </c>
      <c r="CM40" s="43">
        <f t="shared" si="22"/>
        <v>80.833333333333329</v>
      </c>
      <c r="CN40" s="44">
        <f t="shared" si="23"/>
        <v>81</v>
      </c>
      <c r="CO40" s="45"/>
      <c r="CP40" s="41">
        <v>5</v>
      </c>
      <c r="CQ40"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40" s="45"/>
      <c r="CS40" s="41">
        <v>5</v>
      </c>
      <c r="CT40"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41" spans="1:110">
      <c r="A41" s="8">
        <v>31</v>
      </c>
      <c r="B41" s="8">
        <v>115630</v>
      </c>
      <c r="C41" s="8" t="s">
        <v>120</v>
      </c>
      <c r="E41" s="47">
        <f t="shared" si="0"/>
        <v>77</v>
      </c>
      <c r="F41" s="8" t="str">
        <f t="shared" si="1"/>
        <v>B</v>
      </c>
      <c r="G41"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41" s="47">
        <f t="shared" si="3"/>
        <v>80</v>
      </c>
      <c r="I41" s="8" t="str">
        <f t="shared" si="4"/>
        <v>B</v>
      </c>
      <c r="J41"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41" s="13"/>
      <c r="L41" s="41">
        <f t="shared" si="6"/>
        <v>72</v>
      </c>
      <c r="M41" s="41">
        <f t="shared" si="7"/>
        <v>65</v>
      </c>
      <c r="O41" s="41">
        <v>70</v>
      </c>
      <c r="P41" s="41">
        <v>74</v>
      </c>
      <c r="Q41" s="42"/>
      <c r="R41" s="41"/>
      <c r="S41" s="41"/>
      <c r="T41" s="42"/>
      <c r="U41" s="41"/>
      <c r="V41" s="41"/>
      <c r="W41" s="42"/>
      <c r="X41" s="41"/>
      <c r="Y41" s="41"/>
      <c r="Z41" s="42"/>
      <c r="AA41" s="41"/>
      <c r="AB41" s="41"/>
      <c r="AC41" s="42"/>
      <c r="AD41" s="42">
        <f t="shared" si="8"/>
        <v>72</v>
      </c>
      <c r="AE41" s="41">
        <v>78</v>
      </c>
      <c r="AF41" s="41"/>
      <c r="AG41" s="42"/>
      <c r="AH41" s="41">
        <v>75</v>
      </c>
      <c r="AI41" s="41"/>
      <c r="AJ41" s="42"/>
      <c r="AK41" s="41">
        <v>80</v>
      </c>
      <c r="AL41" s="41"/>
      <c r="AM41" s="42"/>
      <c r="AN41" s="41">
        <v>80</v>
      </c>
      <c r="AO41" s="41"/>
      <c r="AP41" s="42"/>
      <c r="AQ41" s="41">
        <v>90</v>
      </c>
      <c r="AR41" s="41"/>
      <c r="AS41" s="42"/>
      <c r="AT41" s="56">
        <v>65</v>
      </c>
      <c r="AU41" s="43">
        <f t="shared" si="9"/>
        <v>76.5</v>
      </c>
      <c r="AV41" s="44">
        <f t="shared" si="10"/>
        <v>77</v>
      </c>
      <c r="AW41" s="45"/>
      <c r="AX41" s="41">
        <v>78</v>
      </c>
      <c r="AY41" s="41"/>
      <c r="AZ41" s="42"/>
      <c r="BA41" s="41"/>
      <c r="BB41" s="41"/>
      <c r="BC41" s="42"/>
      <c r="BD41" s="41"/>
      <c r="BE41" s="41"/>
      <c r="BF41" s="42"/>
      <c r="BG41" s="41"/>
      <c r="BH41" s="41"/>
      <c r="BI41" s="42"/>
      <c r="BJ41" s="41"/>
      <c r="BK41" s="41">
        <v>77</v>
      </c>
      <c r="BL41" s="42"/>
      <c r="BM41" s="42">
        <f t="shared" si="11"/>
        <v>78</v>
      </c>
      <c r="BN41" s="42" t="str">
        <f t="shared" si="12"/>
        <v/>
      </c>
      <c r="BO41" s="42" t="str">
        <f t="shared" si="13"/>
        <v/>
      </c>
      <c r="BP41" s="42" t="str">
        <f t="shared" si="14"/>
        <v/>
      </c>
      <c r="BQ41" s="42">
        <f t="shared" si="15"/>
        <v>77</v>
      </c>
      <c r="BR41" s="42">
        <f t="shared" si="16"/>
        <v>78</v>
      </c>
      <c r="BS41" s="42">
        <v>78</v>
      </c>
      <c r="BT41" s="41"/>
      <c r="BU41" s="42"/>
      <c r="BV41" s="41"/>
      <c r="BW41" s="41">
        <v>80</v>
      </c>
      <c r="BX41" s="42"/>
      <c r="BY41" s="41"/>
      <c r="BZ41" s="41">
        <v>85</v>
      </c>
      <c r="CA41" s="42"/>
      <c r="CB41" s="41"/>
      <c r="CC41" s="41">
        <v>78</v>
      </c>
      <c r="CD41" s="42"/>
      <c r="CE41" s="41">
        <v>78</v>
      </c>
      <c r="CF41" s="41"/>
      <c r="CG41" s="42"/>
      <c r="CH41" s="42">
        <f t="shared" si="17"/>
        <v>78</v>
      </c>
      <c r="CI41" s="42">
        <f t="shared" si="18"/>
        <v>80</v>
      </c>
      <c r="CJ41" s="42">
        <f t="shared" si="19"/>
        <v>85</v>
      </c>
      <c r="CK41" s="42">
        <f t="shared" si="20"/>
        <v>78</v>
      </c>
      <c r="CL41" s="42">
        <f t="shared" si="21"/>
        <v>78</v>
      </c>
      <c r="CM41" s="43">
        <f t="shared" si="22"/>
        <v>79.5</v>
      </c>
      <c r="CN41" s="44">
        <f t="shared" si="23"/>
        <v>80</v>
      </c>
      <c r="CO41" s="45"/>
      <c r="CP41" s="41">
        <v>5</v>
      </c>
      <c r="CQ41"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41" s="45"/>
      <c r="CS41" s="41">
        <v>5</v>
      </c>
      <c r="CT41"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42" spans="1:110">
      <c r="A42" s="8">
        <v>32</v>
      </c>
      <c r="B42" s="8">
        <v>115646</v>
      </c>
      <c r="C42" s="8" t="s">
        <v>121</v>
      </c>
      <c r="E42" s="47">
        <f t="shared" si="0"/>
        <v>80</v>
      </c>
      <c r="F42" s="8" t="str">
        <f t="shared" si="1"/>
        <v>B</v>
      </c>
      <c r="G42"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42" s="47">
        <f t="shared" si="3"/>
        <v>81</v>
      </c>
      <c r="I42" s="8" t="str">
        <f t="shared" si="4"/>
        <v>B</v>
      </c>
      <c r="J42"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42" s="13"/>
      <c r="L42" s="41">
        <f t="shared" si="6"/>
        <v>78</v>
      </c>
      <c r="M42" s="41">
        <f t="shared" si="7"/>
        <v>74.5</v>
      </c>
      <c r="O42" s="41">
        <v>80</v>
      </c>
      <c r="P42" s="41">
        <v>76</v>
      </c>
      <c r="Q42" s="42"/>
      <c r="R42" s="41"/>
      <c r="S42" s="41"/>
      <c r="T42" s="42"/>
      <c r="U42" s="41"/>
      <c r="V42" s="41"/>
      <c r="W42" s="42"/>
      <c r="X42" s="41"/>
      <c r="Y42" s="41"/>
      <c r="Z42" s="42"/>
      <c r="AA42" s="41"/>
      <c r="AB42" s="41"/>
      <c r="AC42" s="42"/>
      <c r="AD42" s="42">
        <f t="shared" si="8"/>
        <v>78</v>
      </c>
      <c r="AE42" s="41">
        <v>82</v>
      </c>
      <c r="AF42" s="41"/>
      <c r="AG42" s="42"/>
      <c r="AH42" s="41">
        <v>80</v>
      </c>
      <c r="AI42" s="41"/>
      <c r="AJ42" s="42"/>
      <c r="AK42" s="41">
        <v>85</v>
      </c>
      <c r="AL42" s="41"/>
      <c r="AM42" s="42"/>
      <c r="AN42" s="41">
        <v>80</v>
      </c>
      <c r="AO42" s="41"/>
      <c r="AP42" s="42"/>
      <c r="AQ42" s="41">
        <v>80</v>
      </c>
      <c r="AR42" s="41"/>
      <c r="AS42" s="42"/>
      <c r="AT42" s="56">
        <v>74.5</v>
      </c>
      <c r="AU42" s="43">
        <f t="shared" si="9"/>
        <v>79.6875</v>
      </c>
      <c r="AV42" s="44">
        <f t="shared" si="10"/>
        <v>80</v>
      </c>
      <c r="AW42" s="45"/>
      <c r="AX42" s="41">
        <v>76</v>
      </c>
      <c r="AY42" s="41"/>
      <c r="AZ42" s="42"/>
      <c r="BA42" s="41"/>
      <c r="BB42" s="41"/>
      <c r="BC42" s="42"/>
      <c r="BD42" s="41"/>
      <c r="BE42" s="41"/>
      <c r="BF42" s="42"/>
      <c r="BG42" s="41"/>
      <c r="BH42" s="41"/>
      <c r="BI42" s="42"/>
      <c r="BJ42" s="41"/>
      <c r="BK42" s="41">
        <v>78</v>
      </c>
      <c r="BL42" s="42"/>
      <c r="BM42" s="42">
        <f t="shared" si="11"/>
        <v>76</v>
      </c>
      <c r="BN42" s="42" t="str">
        <f t="shared" si="12"/>
        <v/>
      </c>
      <c r="BO42" s="42" t="str">
        <f t="shared" si="13"/>
        <v/>
      </c>
      <c r="BP42" s="42" t="str">
        <f t="shared" si="14"/>
        <v/>
      </c>
      <c r="BQ42" s="42">
        <f t="shared" si="15"/>
        <v>78</v>
      </c>
      <c r="BR42" s="42">
        <f t="shared" si="16"/>
        <v>77</v>
      </c>
      <c r="BS42" s="42">
        <v>80</v>
      </c>
      <c r="BT42" s="41"/>
      <c r="BU42" s="42"/>
      <c r="BV42" s="41"/>
      <c r="BW42" s="41">
        <v>82</v>
      </c>
      <c r="BX42" s="42"/>
      <c r="BY42" s="41"/>
      <c r="BZ42" s="41">
        <v>90</v>
      </c>
      <c r="CA42" s="42"/>
      <c r="CB42" s="41"/>
      <c r="CC42" s="41">
        <v>78</v>
      </c>
      <c r="CD42" s="42"/>
      <c r="CE42" s="41">
        <v>76</v>
      </c>
      <c r="CF42" s="41"/>
      <c r="CG42" s="42"/>
      <c r="CH42" s="42">
        <f t="shared" si="17"/>
        <v>80</v>
      </c>
      <c r="CI42" s="42">
        <f t="shared" si="18"/>
        <v>82</v>
      </c>
      <c r="CJ42" s="42">
        <f t="shared" si="19"/>
        <v>90</v>
      </c>
      <c r="CK42" s="42">
        <f t="shared" si="20"/>
        <v>78</v>
      </c>
      <c r="CL42" s="42">
        <f t="shared" si="21"/>
        <v>76</v>
      </c>
      <c r="CM42" s="43">
        <f t="shared" si="22"/>
        <v>80.5</v>
      </c>
      <c r="CN42" s="44">
        <f t="shared" si="23"/>
        <v>81</v>
      </c>
      <c r="CO42" s="45"/>
      <c r="CP42" s="41">
        <v>5</v>
      </c>
      <c r="CQ42"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42" s="45"/>
      <c r="CS42" s="41">
        <v>5</v>
      </c>
      <c r="CT42"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43" spans="1:110">
      <c r="A43" s="8">
        <v>33</v>
      </c>
      <c r="B43" s="8">
        <v>115662</v>
      </c>
      <c r="C43" s="8" t="s">
        <v>122</v>
      </c>
      <c r="E43" s="47">
        <f t="shared" ref="E43:E60" si="26">AV43</f>
        <v>80</v>
      </c>
      <c r="F43" s="8" t="str">
        <f t="shared" ref="F43:F60" si="27">IF(E43="","",IF(E43&lt;=69,"D",IF(E43&lt;=75,"C",IF(E43&lt;=90,"B",IF(E43&lt;=100,"A","E")))))</f>
        <v>B</v>
      </c>
      <c r="G43" s="8" t="str">
        <f t="shared" ref="G43:G60" si="28">CQ43</f>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43" s="47">
        <f t="shared" ref="H43:H60" si="29">CN43</f>
        <v>81</v>
      </c>
      <c r="I43" s="8" t="str">
        <f t="shared" ref="I43:I60" si="30">IF(H43="","",IF(H43&lt;=69,"D",IF(H43&lt;=75,"C",IF(H43&lt;=90,"B",IF(H43&lt;=100,"A","E")))))</f>
        <v>B</v>
      </c>
      <c r="J43" s="8" t="str">
        <f t="shared" ref="J43:J60" si="31">CT43</f>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43" s="13"/>
      <c r="L43" s="41">
        <f t="shared" ref="L43:L60" si="32">AD43</f>
        <v>78</v>
      </c>
      <c r="M43" s="41">
        <f t="shared" ref="M43:M60" si="33">IF(COUNTBLANK(AT43:AT43),"",AT43)</f>
        <v>73</v>
      </c>
      <c r="O43" s="41">
        <v>80</v>
      </c>
      <c r="P43" s="41">
        <v>75</v>
      </c>
      <c r="Q43" s="42"/>
      <c r="R43" s="41"/>
      <c r="S43" s="41"/>
      <c r="T43" s="42"/>
      <c r="U43" s="41"/>
      <c r="V43" s="41"/>
      <c r="W43" s="42"/>
      <c r="X43" s="41"/>
      <c r="Y43" s="41"/>
      <c r="Z43" s="42"/>
      <c r="AA43" s="41"/>
      <c r="AB43" s="41"/>
      <c r="AC43" s="42"/>
      <c r="AD43" s="42">
        <f t="shared" ref="AD43:AD60" si="34">IF(AND(O43="",P43="",Q43=""),"",ROUND(AVERAGE(O43:AC43),0))</f>
        <v>78</v>
      </c>
      <c r="AE43" s="41">
        <v>85</v>
      </c>
      <c r="AF43" s="41"/>
      <c r="AG43" s="42"/>
      <c r="AH43" s="41">
        <v>80</v>
      </c>
      <c r="AI43" s="41"/>
      <c r="AJ43" s="42"/>
      <c r="AK43" s="41">
        <v>85</v>
      </c>
      <c r="AL43" s="41"/>
      <c r="AM43" s="42"/>
      <c r="AN43" s="41">
        <v>78</v>
      </c>
      <c r="AO43" s="41"/>
      <c r="AP43" s="42"/>
      <c r="AQ43" s="41">
        <v>80</v>
      </c>
      <c r="AR43" s="41"/>
      <c r="AS43" s="42"/>
      <c r="AT43" s="56">
        <v>73</v>
      </c>
      <c r="AU43" s="43">
        <f t="shared" ref="AU43:AU60" si="35">IF(AT43="","",AVERAGE(O43:AC43,AE43:AT43))</f>
        <v>79.5</v>
      </c>
      <c r="AV43" s="44">
        <f t="shared" ref="AV43:AV60" si="36">IF(AU43="","",ROUND(AU43,0))</f>
        <v>80</v>
      </c>
      <c r="AW43" s="45"/>
      <c r="AX43" s="41">
        <v>75</v>
      </c>
      <c r="AY43" s="41"/>
      <c r="AZ43" s="42"/>
      <c r="BA43" s="41"/>
      <c r="BB43" s="41"/>
      <c r="BC43" s="42"/>
      <c r="BD43" s="41"/>
      <c r="BE43" s="41"/>
      <c r="BF43" s="42"/>
      <c r="BG43" s="41"/>
      <c r="BH43" s="41"/>
      <c r="BI43" s="42"/>
      <c r="BJ43" s="41"/>
      <c r="BK43" s="41">
        <v>80</v>
      </c>
      <c r="BL43" s="42"/>
      <c r="BM43" s="42">
        <f t="shared" ref="BM43:BM60" si="37">IF(AND(AZ43="",AY43="",AX43=""),"",MAX(AX43:AZ43))</f>
        <v>75</v>
      </c>
      <c r="BN43" s="42" t="str">
        <f t="shared" ref="BN43:BN60" si="38">IF(AND(BB43="",BC43="",BA43=""),"",MAX(BA43:BC43))</f>
        <v/>
      </c>
      <c r="BO43" s="42" t="str">
        <f t="shared" ref="BO43:BO60" si="39">IF(AND(BD43="",BE43="",BF43=""),"",MAX(BD43:BF43))</f>
        <v/>
      </c>
      <c r="BP43" s="42" t="str">
        <f t="shared" ref="BP43:BP60" si="40">IF(AND(BG43="",BH43="",BI43=""),"",MAX(BG43:BI43))</f>
        <v/>
      </c>
      <c r="BQ43" s="42">
        <f t="shared" ref="BQ43:BQ60" si="41">IF(AND(BJ43="",BK43="",BL43=""),"",MAX(BJ43:BL43))</f>
        <v>80</v>
      </c>
      <c r="BR43" s="42">
        <f t="shared" ref="BR43:BR60" si="42">IF(AND(BM43=""),"",ROUND(AVERAGE(BM43:BQ43),0))</f>
        <v>78</v>
      </c>
      <c r="BS43" s="42">
        <v>82</v>
      </c>
      <c r="BT43" s="41"/>
      <c r="BU43" s="42"/>
      <c r="BV43" s="41"/>
      <c r="BW43" s="41">
        <v>80</v>
      </c>
      <c r="BX43" s="42"/>
      <c r="BY43" s="41"/>
      <c r="BZ43" s="41">
        <v>90</v>
      </c>
      <c r="CA43" s="42"/>
      <c r="CB43" s="41"/>
      <c r="CC43" s="41">
        <v>80</v>
      </c>
      <c r="CD43" s="42"/>
      <c r="CE43" s="41">
        <v>75</v>
      </c>
      <c r="CF43" s="41"/>
      <c r="CG43" s="42"/>
      <c r="CH43" s="42">
        <f t="shared" ref="CH43:CH60" si="43">IF(AND(BU43="",BT43="",BS43=""),"",MAX(BS43:BU43))</f>
        <v>82</v>
      </c>
      <c r="CI43" s="42">
        <f t="shared" ref="CI43:CI60" si="44">IF(AND(BW43="",BX43="",BV43=""),"",MAX(BV43:BX43))</f>
        <v>80</v>
      </c>
      <c r="CJ43" s="42">
        <f t="shared" ref="CJ43:CJ60" si="45">IF(AND(BY43="",BZ43="",CA43=""),"",MAX(BY43:CA43))</f>
        <v>90</v>
      </c>
      <c r="CK43" s="42">
        <f t="shared" ref="CK43:CK60" si="46">IF(AND(CB43="",CC43="",CD43=""),"",MAX(CB43:CD43))</f>
        <v>80</v>
      </c>
      <c r="CL43" s="42">
        <f t="shared" ref="CL43:CL60" si="47">IF(AND(CE43="",CF43="",CG43=""),"",MAX(CE43:CG43))</f>
        <v>75</v>
      </c>
      <c r="CM43" s="43">
        <f t="shared" ref="CM43:CM60" si="48">IF(AND(CH43=""),"",AVERAGE(BR43,CH43:CL43))</f>
        <v>80.833333333333329</v>
      </c>
      <c r="CN43" s="44">
        <f t="shared" ref="CN43:CN60" si="49">IF(CM43="","",ROUND(CM43,0))</f>
        <v>81</v>
      </c>
      <c r="CO43" s="45"/>
      <c r="CP43" s="41">
        <v>5</v>
      </c>
      <c r="CQ43" s="46" t="str">
        <f t="shared" ref="CQ43:CQ60" si="50">IF(CP43="","",VLOOKUP(CP43,$DE$9:$DF$20,2,0))</f>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43" s="45"/>
      <c r="CS43" s="41">
        <v>5</v>
      </c>
      <c r="CT43" s="46" t="str">
        <f t="shared" ref="CT43:CT60" si="51">IF(CS43="","",VLOOKUP(CS43,$DE$22:$DF$33,2,0))</f>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44" spans="1:110">
      <c r="A44" s="8">
        <v>34</v>
      </c>
      <c r="B44" s="8">
        <v>115678</v>
      </c>
      <c r="C44" s="8" t="s">
        <v>123</v>
      </c>
      <c r="E44" s="47">
        <f t="shared" si="26"/>
        <v>84</v>
      </c>
      <c r="F44" s="8" t="str">
        <f t="shared" si="27"/>
        <v>B</v>
      </c>
      <c r="G44" s="8" t="str">
        <f t="shared" si="28"/>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44" s="47">
        <f t="shared" si="29"/>
        <v>81</v>
      </c>
      <c r="I44" s="8" t="str">
        <f t="shared" si="30"/>
        <v>B</v>
      </c>
      <c r="J44" s="8" t="str">
        <f t="shared" si="31"/>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44" s="13"/>
      <c r="L44" s="41">
        <f t="shared" si="32"/>
        <v>82</v>
      </c>
      <c r="M44" s="41">
        <f t="shared" si="33"/>
        <v>89.5</v>
      </c>
      <c r="O44" s="41">
        <v>90</v>
      </c>
      <c r="P44" s="41">
        <v>74</v>
      </c>
      <c r="Q44" s="42"/>
      <c r="R44" s="41"/>
      <c r="S44" s="41"/>
      <c r="T44" s="42"/>
      <c r="U44" s="41"/>
      <c r="V44" s="41"/>
      <c r="W44" s="42"/>
      <c r="X44" s="41"/>
      <c r="Y44" s="41"/>
      <c r="Z44" s="42"/>
      <c r="AA44" s="41"/>
      <c r="AB44" s="41"/>
      <c r="AC44" s="42"/>
      <c r="AD44" s="42">
        <f t="shared" si="34"/>
        <v>82</v>
      </c>
      <c r="AE44" s="41">
        <v>80</v>
      </c>
      <c r="AF44" s="41"/>
      <c r="AG44" s="42"/>
      <c r="AH44" s="41">
        <v>90</v>
      </c>
      <c r="AI44" s="41"/>
      <c r="AJ44" s="42"/>
      <c r="AK44" s="41">
        <v>80</v>
      </c>
      <c r="AL44" s="41"/>
      <c r="AM44" s="42"/>
      <c r="AN44" s="41">
        <v>80</v>
      </c>
      <c r="AO44" s="41"/>
      <c r="AP44" s="42"/>
      <c r="AQ44" s="41">
        <v>90</v>
      </c>
      <c r="AR44" s="41"/>
      <c r="AS44" s="42"/>
      <c r="AT44" s="56">
        <v>89.5</v>
      </c>
      <c r="AU44" s="43">
        <f t="shared" si="35"/>
        <v>84.1875</v>
      </c>
      <c r="AV44" s="44">
        <f t="shared" si="36"/>
        <v>84</v>
      </c>
      <c r="AW44" s="45"/>
      <c r="AX44" s="41">
        <v>78</v>
      </c>
      <c r="AY44" s="41"/>
      <c r="AZ44" s="42"/>
      <c r="BA44" s="41"/>
      <c r="BB44" s="41"/>
      <c r="BC44" s="42"/>
      <c r="BD44" s="41"/>
      <c r="BE44" s="41"/>
      <c r="BF44" s="42"/>
      <c r="BG44" s="41"/>
      <c r="BH44" s="41"/>
      <c r="BI44" s="42"/>
      <c r="BJ44" s="41"/>
      <c r="BK44" s="41">
        <v>77</v>
      </c>
      <c r="BL44" s="42"/>
      <c r="BM44" s="42">
        <f t="shared" si="37"/>
        <v>78</v>
      </c>
      <c r="BN44" s="42" t="str">
        <f t="shared" si="38"/>
        <v/>
      </c>
      <c r="BO44" s="42" t="str">
        <f t="shared" si="39"/>
        <v/>
      </c>
      <c r="BP44" s="42" t="str">
        <f t="shared" si="40"/>
        <v/>
      </c>
      <c r="BQ44" s="42">
        <f t="shared" si="41"/>
        <v>77</v>
      </c>
      <c r="BR44" s="42">
        <f t="shared" si="42"/>
        <v>78</v>
      </c>
      <c r="BS44" s="42">
        <v>78</v>
      </c>
      <c r="BT44" s="41"/>
      <c r="BU44" s="42"/>
      <c r="BV44" s="41"/>
      <c r="BW44" s="41">
        <v>83</v>
      </c>
      <c r="BX44" s="42"/>
      <c r="BY44" s="41"/>
      <c r="BZ44" s="41">
        <v>90</v>
      </c>
      <c r="CA44" s="42"/>
      <c r="CB44" s="41"/>
      <c r="CC44" s="41">
        <v>77</v>
      </c>
      <c r="CD44" s="42"/>
      <c r="CE44" s="41">
        <v>78</v>
      </c>
      <c r="CF44" s="41"/>
      <c r="CG44" s="42"/>
      <c r="CH44" s="42">
        <f t="shared" si="43"/>
        <v>78</v>
      </c>
      <c r="CI44" s="42">
        <f t="shared" si="44"/>
        <v>83</v>
      </c>
      <c r="CJ44" s="42">
        <f t="shared" si="45"/>
        <v>90</v>
      </c>
      <c r="CK44" s="42">
        <f t="shared" si="46"/>
        <v>77</v>
      </c>
      <c r="CL44" s="42">
        <f t="shared" si="47"/>
        <v>78</v>
      </c>
      <c r="CM44" s="43">
        <f t="shared" si="48"/>
        <v>80.666666666666671</v>
      </c>
      <c r="CN44" s="44">
        <f t="shared" si="49"/>
        <v>81</v>
      </c>
      <c r="CO44" s="45"/>
      <c r="CP44" s="41">
        <v>5</v>
      </c>
      <c r="CQ44" s="46" t="str">
        <f t="shared" si="50"/>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44" s="45"/>
      <c r="CS44" s="41">
        <v>5</v>
      </c>
      <c r="CT44" s="46" t="str">
        <f t="shared" si="51"/>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45" spans="1:110">
      <c r="A45" s="8">
        <v>35</v>
      </c>
      <c r="B45" s="8">
        <v>115694</v>
      </c>
      <c r="C45" s="8" t="s">
        <v>124</v>
      </c>
      <c r="E45" s="47">
        <f t="shared" si="26"/>
        <v>79</v>
      </c>
      <c r="F45" s="8" t="str">
        <f t="shared" si="27"/>
        <v>B</v>
      </c>
      <c r="G45" s="8" t="str">
        <f t="shared" si="28"/>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45" s="47">
        <f t="shared" si="29"/>
        <v>80</v>
      </c>
      <c r="I45" s="8" t="str">
        <f t="shared" si="30"/>
        <v>B</v>
      </c>
      <c r="J45" s="8" t="str">
        <f t="shared" si="31"/>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45" s="13"/>
      <c r="L45" s="41">
        <f t="shared" si="32"/>
        <v>78</v>
      </c>
      <c r="M45" s="41">
        <f t="shared" si="33"/>
        <v>67</v>
      </c>
      <c r="O45" s="41">
        <v>80</v>
      </c>
      <c r="P45" s="41">
        <v>75</v>
      </c>
      <c r="Q45" s="42"/>
      <c r="R45" s="41"/>
      <c r="S45" s="41"/>
      <c r="T45" s="42"/>
      <c r="U45" s="41"/>
      <c r="V45" s="41"/>
      <c r="W45" s="42"/>
      <c r="X45" s="41"/>
      <c r="Y45" s="41"/>
      <c r="Z45" s="42"/>
      <c r="AA45" s="41"/>
      <c r="AB45" s="41"/>
      <c r="AC45" s="42"/>
      <c r="AD45" s="42">
        <f t="shared" si="34"/>
        <v>78</v>
      </c>
      <c r="AE45" s="41">
        <v>80</v>
      </c>
      <c r="AF45" s="41"/>
      <c r="AG45" s="42"/>
      <c r="AH45" s="41">
        <v>90</v>
      </c>
      <c r="AI45" s="41"/>
      <c r="AJ45" s="42"/>
      <c r="AK45" s="41">
        <v>80</v>
      </c>
      <c r="AL45" s="41"/>
      <c r="AM45" s="42"/>
      <c r="AN45" s="41">
        <v>80</v>
      </c>
      <c r="AO45" s="41"/>
      <c r="AP45" s="42"/>
      <c r="AQ45" s="41">
        <v>80</v>
      </c>
      <c r="AR45" s="41"/>
      <c r="AS45" s="42"/>
      <c r="AT45" s="56">
        <v>67</v>
      </c>
      <c r="AU45" s="43">
        <f t="shared" si="35"/>
        <v>79</v>
      </c>
      <c r="AV45" s="44">
        <f t="shared" si="36"/>
        <v>79</v>
      </c>
      <c r="AW45" s="45"/>
      <c r="AX45" s="41">
        <v>75</v>
      </c>
      <c r="AY45" s="41"/>
      <c r="AZ45" s="42"/>
      <c r="BA45" s="41"/>
      <c r="BB45" s="41"/>
      <c r="BC45" s="42"/>
      <c r="BD45" s="41"/>
      <c r="BE45" s="41"/>
      <c r="BF45" s="42"/>
      <c r="BG45" s="41"/>
      <c r="BH45" s="41"/>
      <c r="BI45" s="42"/>
      <c r="BJ45" s="41"/>
      <c r="BK45" s="41">
        <v>77</v>
      </c>
      <c r="BL45" s="42"/>
      <c r="BM45" s="42">
        <f t="shared" si="37"/>
        <v>75</v>
      </c>
      <c r="BN45" s="42" t="str">
        <f t="shared" si="38"/>
        <v/>
      </c>
      <c r="BO45" s="42" t="str">
        <f t="shared" si="39"/>
        <v/>
      </c>
      <c r="BP45" s="42" t="str">
        <f t="shared" si="40"/>
        <v/>
      </c>
      <c r="BQ45" s="42">
        <f t="shared" si="41"/>
        <v>77</v>
      </c>
      <c r="BR45" s="42">
        <f t="shared" si="42"/>
        <v>76</v>
      </c>
      <c r="BS45" s="42">
        <v>78</v>
      </c>
      <c r="BT45" s="41"/>
      <c r="BU45" s="42"/>
      <c r="BV45" s="41"/>
      <c r="BW45" s="41">
        <v>80</v>
      </c>
      <c r="BX45" s="42"/>
      <c r="BY45" s="41"/>
      <c r="BZ45" s="41">
        <v>90</v>
      </c>
      <c r="CA45" s="42"/>
      <c r="CB45" s="41"/>
      <c r="CC45" s="41">
        <v>77</v>
      </c>
      <c r="CD45" s="42"/>
      <c r="CE45" s="41">
        <v>76</v>
      </c>
      <c r="CF45" s="41"/>
      <c r="CG45" s="42"/>
      <c r="CH45" s="42">
        <f t="shared" si="43"/>
        <v>78</v>
      </c>
      <c r="CI45" s="42">
        <f t="shared" si="44"/>
        <v>80</v>
      </c>
      <c r="CJ45" s="42">
        <f t="shared" si="45"/>
        <v>90</v>
      </c>
      <c r="CK45" s="42">
        <f t="shared" si="46"/>
        <v>77</v>
      </c>
      <c r="CL45" s="42">
        <f t="shared" si="47"/>
        <v>76</v>
      </c>
      <c r="CM45" s="43">
        <f t="shared" si="48"/>
        <v>79.5</v>
      </c>
      <c r="CN45" s="44">
        <f t="shared" si="49"/>
        <v>80</v>
      </c>
      <c r="CO45" s="45"/>
      <c r="CP45" s="41">
        <v>5</v>
      </c>
      <c r="CQ45" s="46" t="str">
        <f t="shared" si="50"/>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45" s="45"/>
      <c r="CS45" s="41">
        <v>5</v>
      </c>
      <c r="CT45" s="46" t="str">
        <f t="shared" si="51"/>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46" spans="1:110">
      <c r="A46" s="8">
        <v>36</v>
      </c>
      <c r="B46" s="8">
        <v>115710</v>
      </c>
      <c r="C46" s="8" t="s">
        <v>125</v>
      </c>
      <c r="E46" s="47">
        <f t="shared" si="26"/>
        <v>88</v>
      </c>
      <c r="F46" s="8" t="str">
        <f t="shared" si="27"/>
        <v>B</v>
      </c>
      <c r="G46" s="8" t="str">
        <f t="shared" si="28"/>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46" s="47">
        <f t="shared" si="29"/>
        <v>82</v>
      </c>
      <c r="I46" s="8" t="str">
        <f t="shared" si="30"/>
        <v>B</v>
      </c>
      <c r="J46" s="8" t="str">
        <f t="shared" si="31"/>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46" s="13"/>
      <c r="L46" s="41">
        <f t="shared" si="32"/>
        <v>83</v>
      </c>
      <c r="M46" s="41">
        <f t="shared" si="33"/>
        <v>85</v>
      </c>
      <c r="O46" s="41">
        <v>90</v>
      </c>
      <c r="P46" s="41">
        <v>75</v>
      </c>
      <c r="Q46" s="42"/>
      <c r="R46" s="41"/>
      <c r="S46" s="41"/>
      <c r="T46" s="42"/>
      <c r="U46" s="41"/>
      <c r="V46" s="41"/>
      <c r="W46" s="42"/>
      <c r="X46" s="41"/>
      <c r="Y46" s="41"/>
      <c r="Z46" s="42"/>
      <c r="AA46" s="41"/>
      <c r="AB46" s="41"/>
      <c r="AC46" s="42"/>
      <c r="AD46" s="42">
        <f t="shared" si="34"/>
        <v>83</v>
      </c>
      <c r="AE46" s="41">
        <v>90</v>
      </c>
      <c r="AF46" s="41"/>
      <c r="AG46" s="42"/>
      <c r="AH46" s="41">
        <v>100</v>
      </c>
      <c r="AI46" s="41"/>
      <c r="AJ46" s="42"/>
      <c r="AK46" s="41">
        <v>90</v>
      </c>
      <c r="AL46" s="41"/>
      <c r="AM46" s="42"/>
      <c r="AN46" s="41">
        <v>90</v>
      </c>
      <c r="AO46" s="41"/>
      <c r="AP46" s="42"/>
      <c r="AQ46" s="41">
        <v>80</v>
      </c>
      <c r="AR46" s="41"/>
      <c r="AS46" s="42"/>
      <c r="AT46" s="56">
        <v>85</v>
      </c>
      <c r="AU46" s="43">
        <f t="shared" si="35"/>
        <v>87.5</v>
      </c>
      <c r="AV46" s="44">
        <f t="shared" si="36"/>
        <v>88</v>
      </c>
      <c r="AW46" s="45"/>
      <c r="AX46" s="41">
        <v>75</v>
      </c>
      <c r="AY46" s="41"/>
      <c r="AZ46" s="42"/>
      <c r="BA46" s="41"/>
      <c r="BB46" s="41"/>
      <c r="BC46" s="42"/>
      <c r="BD46" s="41"/>
      <c r="BE46" s="41"/>
      <c r="BF46" s="42"/>
      <c r="BG46" s="41"/>
      <c r="BH46" s="41"/>
      <c r="BI46" s="42"/>
      <c r="BJ46" s="41"/>
      <c r="BK46" s="41">
        <v>85</v>
      </c>
      <c r="BL46" s="42"/>
      <c r="BM46" s="42">
        <f t="shared" si="37"/>
        <v>75</v>
      </c>
      <c r="BN46" s="42" t="str">
        <f t="shared" si="38"/>
        <v/>
      </c>
      <c r="BO46" s="42" t="str">
        <f t="shared" si="39"/>
        <v/>
      </c>
      <c r="BP46" s="42" t="str">
        <f t="shared" si="40"/>
        <v/>
      </c>
      <c r="BQ46" s="42">
        <f t="shared" si="41"/>
        <v>85</v>
      </c>
      <c r="BR46" s="42">
        <f t="shared" si="42"/>
        <v>80</v>
      </c>
      <c r="BS46" s="42">
        <v>80</v>
      </c>
      <c r="BT46" s="41"/>
      <c r="BU46" s="42"/>
      <c r="BV46" s="41"/>
      <c r="BW46" s="41">
        <v>80</v>
      </c>
      <c r="BX46" s="42"/>
      <c r="BY46" s="41"/>
      <c r="BZ46" s="41">
        <v>90</v>
      </c>
      <c r="CA46" s="42"/>
      <c r="CB46" s="41"/>
      <c r="CC46" s="41">
        <v>85</v>
      </c>
      <c r="CD46" s="42"/>
      <c r="CE46" s="41">
        <v>75</v>
      </c>
      <c r="CF46" s="41"/>
      <c r="CG46" s="42"/>
      <c r="CH46" s="42">
        <f t="shared" si="43"/>
        <v>80</v>
      </c>
      <c r="CI46" s="42">
        <f t="shared" si="44"/>
        <v>80</v>
      </c>
      <c r="CJ46" s="42">
        <f t="shared" si="45"/>
        <v>90</v>
      </c>
      <c r="CK46" s="42">
        <f t="shared" si="46"/>
        <v>85</v>
      </c>
      <c r="CL46" s="42">
        <f t="shared" si="47"/>
        <v>75</v>
      </c>
      <c r="CM46" s="43">
        <f t="shared" si="48"/>
        <v>81.666666666666671</v>
      </c>
      <c r="CN46" s="44">
        <f t="shared" si="49"/>
        <v>82</v>
      </c>
      <c r="CO46" s="45"/>
      <c r="CP46" s="41">
        <v>5</v>
      </c>
      <c r="CQ46" s="46" t="str">
        <f t="shared" si="50"/>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46" s="45"/>
      <c r="CS46" s="41">
        <v>5</v>
      </c>
      <c r="CT46" s="46" t="str">
        <f t="shared" si="51"/>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47" spans="1:110">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41"/>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41"/>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41"/>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41"/>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41"/>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41"/>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41"/>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41"/>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41"/>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41"/>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41"/>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41"/>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41"/>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41"/>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CB9:CD9"/>
    <mergeCell ref="CE9:CG9"/>
    <mergeCell ref="CP8:CP10"/>
    <mergeCell ref="CQ8:CQ10"/>
    <mergeCell ref="CN8:CN10"/>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A8:A10"/>
    <mergeCell ref="B8:B10"/>
    <mergeCell ref="C8:C10"/>
    <mergeCell ref="E9:G9"/>
    <mergeCell ref="H9:J9"/>
    <mergeCell ref="E7:J8"/>
  </mergeCells>
  <conditionalFormatting sqref="O11">
    <cfRule type="cellIs" dxfId="5878" priority="88" operator="lessThan">
      <formula>$C$4</formula>
    </cfRule>
  </conditionalFormatting>
  <conditionalFormatting sqref="O12">
    <cfRule type="cellIs" dxfId="5877" priority="89" operator="lessThan">
      <formula>$C$4</formula>
    </cfRule>
  </conditionalFormatting>
  <conditionalFormatting sqref="O13">
    <cfRule type="cellIs" dxfId="5876" priority="90" operator="lessThan">
      <formula>$C$4</formula>
    </cfRule>
  </conditionalFormatting>
  <conditionalFormatting sqref="O14">
    <cfRule type="cellIs" dxfId="5875" priority="91" operator="lessThan">
      <formula>$C$4</formula>
    </cfRule>
  </conditionalFormatting>
  <conditionalFormatting sqref="O15">
    <cfRule type="cellIs" dxfId="5874" priority="92" operator="lessThan">
      <formula>$C$4</formula>
    </cfRule>
  </conditionalFormatting>
  <conditionalFormatting sqref="O16">
    <cfRule type="cellIs" dxfId="5873" priority="93" operator="lessThan">
      <formula>$C$4</formula>
    </cfRule>
  </conditionalFormatting>
  <conditionalFormatting sqref="O17">
    <cfRule type="cellIs" dxfId="5872" priority="94" operator="lessThan">
      <formula>$C$4</formula>
    </cfRule>
  </conditionalFormatting>
  <conditionalFormatting sqref="O18">
    <cfRule type="cellIs" dxfId="5871" priority="95" operator="lessThan">
      <formula>$C$4</formula>
    </cfRule>
  </conditionalFormatting>
  <conditionalFormatting sqref="O19">
    <cfRule type="cellIs" dxfId="5870" priority="96" operator="lessThan">
      <formula>$C$4</formula>
    </cfRule>
  </conditionalFormatting>
  <conditionalFormatting sqref="O20">
    <cfRule type="cellIs" dxfId="5869" priority="97" operator="lessThan">
      <formula>$C$4</formula>
    </cfRule>
  </conditionalFormatting>
  <conditionalFormatting sqref="O21">
    <cfRule type="cellIs" dxfId="5868" priority="98" operator="lessThan">
      <formula>$C$4</formula>
    </cfRule>
  </conditionalFormatting>
  <conditionalFormatting sqref="O22">
    <cfRule type="cellIs" dxfId="5867" priority="99" operator="lessThan">
      <formula>$C$4</formula>
    </cfRule>
  </conditionalFormatting>
  <conditionalFormatting sqref="O23">
    <cfRule type="cellIs" dxfId="5866" priority="100" operator="lessThan">
      <formula>$C$4</formula>
    </cfRule>
  </conditionalFormatting>
  <conditionalFormatting sqref="O24">
    <cfRule type="cellIs" dxfId="5865" priority="101" operator="lessThan">
      <formula>$C$4</formula>
    </cfRule>
  </conditionalFormatting>
  <conditionalFormatting sqref="O25">
    <cfRule type="cellIs" dxfId="5864" priority="102" operator="lessThan">
      <formula>$C$4</formula>
    </cfRule>
  </conditionalFormatting>
  <conditionalFormatting sqref="O26">
    <cfRule type="cellIs" dxfId="5863" priority="103" operator="lessThan">
      <formula>$C$4</formula>
    </cfRule>
  </conditionalFormatting>
  <conditionalFormatting sqref="O27">
    <cfRule type="cellIs" dxfId="5862" priority="104" operator="lessThan">
      <formula>$C$4</formula>
    </cfRule>
  </conditionalFormatting>
  <conditionalFormatting sqref="O28">
    <cfRule type="cellIs" dxfId="5861" priority="105" operator="lessThan">
      <formula>$C$4</formula>
    </cfRule>
  </conditionalFormatting>
  <conditionalFormatting sqref="O29">
    <cfRule type="cellIs" dxfId="5860" priority="106" operator="lessThan">
      <formula>$C$4</formula>
    </cfRule>
  </conditionalFormatting>
  <conditionalFormatting sqref="O30">
    <cfRule type="cellIs" dxfId="5859" priority="107" operator="lessThan">
      <formula>$C$4</formula>
    </cfRule>
  </conditionalFormatting>
  <conditionalFormatting sqref="O31">
    <cfRule type="cellIs" dxfId="5858" priority="108" operator="lessThan">
      <formula>$C$4</formula>
    </cfRule>
  </conditionalFormatting>
  <conditionalFormatting sqref="O32">
    <cfRule type="cellIs" dxfId="5857" priority="109" operator="lessThan">
      <formula>$C$4</formula>
    </cfRule>
  </conditionalFormatting>
  <conditionalFormatting sqref="O33">
    <cfRule type="cellIs" dxfId="5856" priority="110" operator="lessThan">
      <formula>$C$4</formula>
    </cfRule>
  </conditionalFormatting>
  <conditionalFormatting sqref="O34">
    <cfRule type="cellIs" dxfId="5855" priority="111" operator="lessThan">
      <formula>$C$4</formula>
    </cfRule>
  </conditionalFormatting>
  <conditionalFormatting sqref="O35">
    <cfRule type="cellIs" dxfId="5854" priority="112" operator="lessThan">
      <formula>$C$4</formula>
    </cfRule>
  </conditionalFormatting>
  <conditionalFormatting sqref="O36">
    <cfRule type="cellIs" dxfId="5853" priority="113" operator="lessThan">
      <formula>$C$4</formula>
    </cfRule>
  </conditionalFormatting>
  <conditionalFormatting sqref="O37">
    <cfRule type="cellIs" dxfId="5852" priority="114" operator="lessThan">
      <formula>$C$4</formula>
    </cfRule>
  </conditionalFormatting>
  <conditionalFormatting sqref="O38">
    <cfRule type="cellIs" dxfId="5851" priority="115" operator="lessThan">
      <formula>$C$4</formula>
    </cfRule>
  </conditionalFormatting>
  <conditionalFormatting sqref="O39">
    <cfRule type="cellIs" dxfId="5850" priority="116" operator="lessThan">
      <formula>$C$4</formula>
    </cfRule>
  </conditionalFormatting>
  <conditionalFormatting sqref="O40">
    <cfRule type="cellIs" dxfId="5849" priority="117" operator="lessThan">
      <formula>$C$4</formula>
    </cfRule>
  </conditionalFormatting>
  <conditionalFormatting sqref="O41">
    <cfRule type="cellIs" dxfId="5848" priority="118" operator="lessThan">
      <formula>$C$4</formula>
    </cfRule>
  </conditionalFormatting>
  <conditionalFormatting sqref="O42">
    <cfRule type="cellIs" dxfId="5847" priority="119" operator="lessThan">
      <formula>$C$4</formula>
    </cfRule>
  </conditionalFormatting>
  <conditionalFormatting sqref="O43">
    <cfRule type="cellIs" dxfId="5846" priority="120" operator="lessThan">
      <formula>$C$4</formula>
    </cfRule>
  </conditionalFormatting>
  <conditionalFormatting sqref="O44">
    <cfRule type="cellIs" dxfId="5845" priority="121" operator="lessThan">
      <formula>$C$4</formula>
    </cfRule>
  </conditionalFormatting>
  <conditionalFormatting sqref="O45">
    <cfRule type="cellIs" dxfId="5844" priority="122" operator="lessThan">
      <formula>$C$4</formula>
    </cfRule>
  </conditionalFormatting>
  <conditionalFormatting sqref="O46">
    <cfRule type="cellIs" dxfId="5843" priority="123" operator="lessThan">
      <formula>$C$4</formula>
    </cfRule>
  </conditionalFormatting>
  <conditionalFormatting sqref="O47">
    <cfRule type="cellIs" dxfId="5842" priority="124" operator="lessThan">
      <formula>$C$4</formula>
    </cfRule>
  </conditionalFormatting>
  <conditionalFormatting sqref="O48">
    <cfRule type="cellIs" dxfId="5841" priority="125" operator="lessThan">
      <formula>$C$4</formula>
    </cfRule>
  </conditionalFormatting>
  <conditionalFormatting sqref="O49">
    <cfRule type="cellIs" dxfId="5840" priority="126" operator="lessThan">
      <formula>$C$4</formula>
    </cfRule>
  </conditionalFormatting>
  <conditionalFormatting sqref="O50">
    <cfRule type="cellIs" dxfId="5839" priority="127" operator="lessThan">
      <formula>$C$4</formula>
    </cfRule>
  </conditionalFormatting>
  <conditionalFormatting sqref="O51">
    <cfRule type="cellIs" dxfId="5838" priority="128" operator="lessThan">
      <formula>$C$4</formula>
    </cfRule>
  </conditionalFormatting>
  <conditionalFormatting sqref="O52">
    <cfRule type="cellIs" dxfId="5837" priority="129" operator="lessThan">
      <formula>$C$4</formula>
    </cfRule>
  </conditionalFormatting>
  <conditionalFormatting sqref="O53">
    <cfRule type="cellIs" dxfId="5836" priority="130" operator="lessThan">
      <formula>$C$4</formula>
    </cfRule>
  </conditionalFormatting>
  <conditionalFormatting sqref="O54">
    <cfRule type="cellIs" dxfId="5835" priority="131" operator="lessThan">
      <formula>$C$4</formula>
    </cfRule>
  </conditionalFormatting>
  <conditionalFormatting sqref="O55">
    <cfRule type="cellIs" dxfId="5834" priority="132" operator="lessThan">
      <formula>$C$4</formula>
    </cfRule>
  </conditionalFormatting>
  <conditionalFormatting sqref="O56">
    <cfRule type="cellIs" dxfId="5833" priority="133" operator="lessThan">
      <formula>$C$4</formula>
    </cfRule>
  </conditionalFormatting>
  <conditionalFormatting sqref="O57">
    <cfRule type="cellIs" dxfId="5832" priority="134" operator="lessThan">
      <formula>$C$4</formula>
    </cfRule>
  </conditionalFormatting>
  <conditionalFormatting sqref="O58">
    <cfRule type="cellIs" dxfId="5831" priority="135" operator="lessThan">
      <formula>$C$4</formula>
    </cfRule>
  </conditionalFormatting>
  <conditionalFormatting sqref="O59">
    <cfRule type="cellIs" dxfId="5830" priority="136" operator="lessThan">
      <formula>$C$4</formula>
    </cfRule>
  </conditionalFormatting>
  <conditionalFormatting sqref="O60">
    <cfRule type="cellIs" dxfId="5829" priority="137" operator="lessThan">
      <formula>$C$4</formula>
    </cfRule>
  </conditionalFormatting>
  <conditionalFormatting sqref="P11">
    <cfRule type="cellIs" dxfId="5828" priority="138" operator="lessThan">
      <formula>$C$4</formula>
    </cfRule>
  </conditionalFormatting>
  <conditionalFormatting sqref="P12">
    <cfRule type="cellIs" dxfId="5827" priority="139" operator="lessThan">
      <formula>$C$4</formula>
    </cfRule>
  </conditionalFormatting>
  <conditionalFormatting sqref="P13">
    <cfRule type="cellIs" dxfId="5826" priority="140" operator="lessThan">
      <formula>$C$4</formula>
    </cfRule>
  </conditionalFormatting>
  <conditionalFormatting sqref="P14">
    <cfRule type="cellIs" dxfId="5825" priority="141" operator="lessThan">
      <formula>$C$4</formula>
    </cfRule>
  </conditionalFormatting>
  <conditionalFormatting sqref="P15">
    <cfRule type="cellIs" dxfId="5824" priority="142" operator="lessThan">
      <formula>$C$4</formula>
    </cfRule>
  </conditionalFormatting>
  <conditionalFormatting sqref="P16">
    <cfRule type="cellIs" dxfId="5823" priority="143" operator="lessThan">
      <formula>$C$4</formula>
    </cfRule>
  </conditionalFormatting>
  <conditionalFormatting sqref="P17">
    <cfRule type="cellIs" dxfId="5822" priority="144" operator="lessThan">
      <formula>$C$4</formula>
    </cfRule>
  </conditionalFormatting>
  <conditionalFormatting sqref="P18">
    <cfRule type="cellIs" dxfId="5821" priority="145" operator="lessThan">
      <formula>$C$4</formula>
    </cfRule>
  </conditionalFormatting>
  <conditionalFormatting sqref="P19">
    <cfRule type="cellIs" dxfId="5820" priority="146" operator="lessThan">
      <formula>$C$4</formula>
    </cfRule>
  </conditionalFormatting>
  <conditionalFormatting sqref="P20">
    <cfRule type="cellIs" dxfId="5819" priority="147" operator="lessThan">
      <formula>$C$4</formula>
    </cfRule>
  </conditionalFormatting>
  <conditionalFormatting sqref="P21">
    <cfRule type="cellIs" dxfId="5818" priority="148" operator="lessThan">
      <formula>$C$4</formula>
    </cfRule>
  </conditionalFormatting>
  <conditionalFormatting sqref="P22">
    <cfRule type="cellIs" dxfId="5817" priority="149" operator="lessThan">
      <formula>$C$4</formula>
    </cfRule>
  </conditionalFormatting>
  <conditionalFormatting sqref="P23">
    <cfRule type="cellIs" dxfId="5816" priority="150" operator="lessThan">
      <formula>$C$4</formula>
    </cfRule>
  </conditionalFormatting>
  <conditionalFormatting sqref="P24">
    <cfRule type="cellIs" dxfId="5815" priority="151" operator="lessThan">
      <formula>$C$4</formula>
    </cfRule>
  </conditionalFormatting>
  <conditionalFormatting sqref="P25">
    <cfRule type="cellIs" dxfId="5814" priority="152" operator="lessThan">
      <formula>$C$4</formula>
    </cfRule>
  </conditionalFormatting>
  <conditionalFormatting sqref="P26">
    <cfRule type="cellIs" dxfId="5813" priority="153" operator="lessThan">
      <formula>$C$4</formula>
    </cfRule>
  </conditionalFormatting>
  <conditionalFormatting sqref="P27">
    <cfRule type="cellIs" dxfId="5812" priority="154" operator="lessThan">
      <formula>$C$4</formula>
    </cfRule>
  </conditionalFormatting>
  <conditionalFormatting sqref="P28">
    <cfRule type="cellIs" dxfId="5811" priority="155" operator="lessThan">
      <formula>$C$4</formula>
    </cfRule>
  </conditionalFormatting>
  <conditionalFormatting sqref="P29">
    <cfRule type="cellIs" dxfId="5810" priority="156" operator="lessThan">
      <formula>$C$4</formula>
    </cfRule>
  </conditionalFormatting>
  <conditionalFormatting sqref="P30">
    <cfRule type="cellIs" dxfId="5809" priority="157" operator="lessThan">
      <formula>$C$4</formula>
    </cfRule>
  </conditionalFormatting>
  <conditionalFormatting sqref="P31">
    <cfRule type="cellIs" dxfId="5808" priority="158" operator="lessThan">
      <formula>$C$4</formula>
    </cfRule>
  </conditionalFormatting>
  <conditionalFormatting sqref="P32">
    <cfRule type="cellIs" dxfId="5807" priority="159" operator="lessThan">
      <formula>$C$4</formula>
    </cfRule>
  </conditionalFormatting>
  <conditionalFormatting sqref="P33">
    <cfRule type="cellIs" dxfId="5806" priority="160" operator="lessThan">
      <formula>$C$4</formula>
    </cfRule>
  </conditionalFormatting>
  <conditionalFormatting sqref="P34">
    <cfRule type="cellIs" dxfId="5805" priority="161" operator="lessThan">
      <formula>$C$4</formula>
    </cfRule>
  </conditionalFormatting>
  <conditionalFormatting sqref="P35">
    <cfRule type="cellIs" dxfId="5804" priority="162" operator="lessThan">
      <formula>$C$4</formula>
    </cfRule>
  </conditionalFormatting>
  <conditionalFormatting sqref="P36">
    <cfRule type="cellIs" dxfId="5803" priority="163" operator="lessThan">
      <formula>$C$4</formula>
    </cfRule>
  </conditionalFormatting>
  <conditionalFormatting sqref="P37">
    <cfRule type="cellIs" dxfId="5802" priority="164" operator="lessThan">
      <formula>$C$4</formula>
    </cfRule>
  </conditionalFormatting>
  <conditionalFormatting sqref="P38">
    <cfRule type="cellIs" dxfId="5801" priority="165" operator="lessThan">
      <formula>$C$4</formula>
    </cfRule>
  </conditionalFormatting>
  <conditionalFormatting sqref="P39">
    <cfRule type="cellIs" dxfId="5800" priority="166" operator="lessThan">
      <formula>$C$4</formula>
    </cfRule>
  </conditionalFormatting>
  <conditionalFormatting sqref="P40">
    <cfRule type="cellIs" dxfId="5799" priority="167" operator="lessThan">
      <formula>$C$4</formula>
    </cfRule>
  </conditionalFormatting>
  <conditionalFormatting sqref="P41">
    <cfRule type="cellIs" dxfId="5798" priority="168" operator="lessThan">
      <formula>$C$4</formula>
    </cfRule>
  </conditionalFormatting>
  <conditionalFormatting sqref="P42">
    <cfRule type="cellIs" dxfId="5797" priority="169" operator="lessThan">
      <formula>$C$4</formula>
    </cfRule>
  </conditionalFormatting>
  <conditionalFormatting sqref="P43">
    <cfRule type="cellIs" dxfId="5796" priority="170" operator="lessThan">
      <formula>$C$4</formula>
    </cfRule>
  </conditionalFormatting>
  <conditionalFormatting sqref="P44">
    <cfRule type="cellIs" dxfId="5795" priority="171" operator="lessThan">
      <formula>$C$4</formula>
    </cfRule>
  </conditionalFormatting>
  <conditionalFormatting sqref="P45">
    <cfRule type="cellIs" dxfId="5794" priority="172" operator="lessThan">
      <formula>$C$4</formula>
    </cfRule>
  </conditionalFormatting>
  <conditionalFormatting sqref="P46">
    <cfRule type="cellIs" dxfId="5793" priority="173" operator="lessThan">
      <formula>$C$4</formula>
    </cfRule>
  </conditionalFormatting>
  <conditionalFormatting sqref="P47">
    <cfRule type="cellIs" dxfId="5792" priority="174" operator="lessThan">
      <formula>$C$4</formula>
    </cfRule>
  </conditionalFormatting>
  <conditionalFormatting sqref="P48">
    <cfRule type="cellIs" dxfId="5791" priority="175" operator="lessThan">
      <formula>$C$4</formula>
    </cfRule>
  </conditionalFormatting>
  <conditionalFormatting sqref="P49">
    <cfRule type="cellIs" dxfId="5790" priority="176" operator="lessThan">
      <formula>$C$4</formula>
    </cfRule>
  </conditionalFormatting>
  <conditionalFormatting sqref="P50">
    <cfRule type="cellIs" dxfId="5789" priority="177" operator="lessThan">
      <formula>$C$4</formula>
    </cfRule>
  </conditionalFormatting>
  <conditionalFormatting sqref="P51">
    <cfRule type="cellIs" dxfId="5788" priority="178" operator="lessThan">
      <formula>$C$4</formula>
    </cfRule>
  </conditionalFormatting>
  <conditionalFormatting sqref="P52">
    <cfRule type="cellIs" dxfId="5787" priority="179" operator="lessThan">
      <formula>$C$4</formula>
    </cfRule>
  </conditionalFormatting>
  <conditionalFormatting sqref="P53">
    <cfRule type="cellIs" dxfId="5786" priority="180" operator="lessThan">
      <formula>$C$4</formula>
    </cfRule>
  </conditionalFormatting>
  <conditionalFormatting sqref="P54">
    <cfRule type="cellIs" dxfId="5785" priority="181" operator="lessThan">
      <formula>$C$4</formula>
    </cfRule>
  </conditionalFormatting>
  <conditionalFormatting sqref="P55">
    <cfRule type="cellIs" dxfId="5784" priority="182" operator="lessThan">
      <formula>$C$4</formula>
    </cfRule>
  </conditionalFormatting>
  <conditionalFormatting sqref="P56">
    <cfRule type="cellIs" dxfId="5783" priority="183" operator="lessThan">
      <formula>$C$4</formula>
    </cfRule>
  </conditionalFormatting>
  <conditionalFormatting sqref="P57">
    <cfRule type="cellIs" dxfId="5782" priority="184" operator="lessThan">
      <formula>$C$4</formula>
    </cfRule>
  </conditionalFormatting>
  <conditionalFormatting sqref="P58">
    <cfRule type="cellIs" dxfId="5781" priority="185" operator="lessThan">
      <formula>$C$4</formula>
    </cfRule>
  </conditionalFormatting>
  <conditionalFormatting sqref="P59">
    <cfRule type="cellIs" dxfId="5780" priority="186" operator="lessThan">
      <formula>$C$4</formula>
    </cfRule>
  </conditionalFormatting>
  <conditionalFormatting sqref="P60">
    <cfRule type="cellIs" dxfId="5779" priority="187" operator="lessThan">
      <formula>$C$4</formula>
    </cfRule>
  </conditionalFormatting>
  <conditionalFormatting sqref="Q11">
    <cfRule type="cellIs" dxfId="5778" priority="188" operator="lessThan">
      <formula>$C$4</formula>
    </cfRule>
  </conditionalFormatting>
  <conditionalFormatting sqref="Q12">
    <cfRule type="cellIs" dxfId="5777" priority="189" operator="lessThan">
      <formula>$C$4</formula>
    </cfRule>
  </conditionalFormatting>
  <conditionalFormatting sqref="Q13">
    <cfRule type="cellIs" dxfId="5776" priority="190" operator="lessThan">
      <formula>$C$4</formula>
    </cfRule>
  </conditionalFormatting>
  <conditionalFormatting sqref="Q14">
    <cfRule type="cellIs" dxfId="5775" priority="191" operator="lessThan">
      <formula>$C$4</formula>
    </cfRule>
  </conditionalFormatting>
  <conditionalFormatting sqref="Q15">
    <cfRule type="cellIs" dxfId="5774" priority="192" operator="lessThan">
      <formula>$C$4</formula>
    </cfRule>
  </conditionalFormatting>
  <conditionalFormatting sqref="Q16">
    <cfRule type="cellIs" dxfId="5773" priority="193" operator="lessThan">
      <formula>$C$4</formula>
    </cfRule>
  </conditionalFormatting>
  <conditionalFormatting sqref="Q17">
    <cfRule type="cellIs" dxfId="5772" priority="194" operator="lessThan">
      <formula>$C$4</formula>
    </cfRule>
  </conditionalFormatting>
  <conditionalFormatting sqref="Q18">
    <cfRule type="cellIs" dxfId="5771" priority="195" operator="lessThan">
      <formula>$C$4</formula>
    </cfRule>
  </conditionalFormatting>
  <conditionalFormatting sqref="Q19">
    <cfRule type="cellIs" dxfId="5770" priority="196" operator="lessThan">
      <formula>$C$4</formula>
    </cfRule>
  </conditionalFormatting>
  <conditionalFormatting sqref="Q20">
    <cfRule type="cellIs" dxfId="5769" priority="197" operator="lessThan">
      <formula>$C$4</formula>
    </cfRule>
  </conditionalFormatting>
  <conditionalFormatting sqref="Q21">
    <cfRule type="cellIs" dxfId="5768" priority="198" operator="lessThan">
      <formula>$C$4</formula>
    </cfRule>
  </conditionalFormatting>
  <conditionalFormatting sqref="Q22">
    <cfRule type="cellIs" dxfId="5767" priority="199" operator="lessThan">
      <formula>$C$4</formula>
    </cfRule>
  </conditionalFormatting>
  <conditionalFormatting sqref="Q23">
    <cfRule type="cellIs" dxfId="5766" priority="200" operator="lessThan">
      <formula>$C$4</formula>
    </cfRule>
  </conditionalFormatting>
  <conditionalFormatting sqref="Q24">
    <cfRule type="cellIs" dxfId="5765" priority="201" operator="lessThan">
      <formula>$C$4</formula>
    </cfRule>
  </conditionalFormatting>
  <conditionalFormatting sqref="Q25">
    <cfRule type="cellIs" dxfId="5764" priority="202" operator="lessThan">
      <formula>$C$4</formula>
    </cfRule>
  </conditionalFormatting>
  <conditionalFormatting sqref="Q26">
    <cfRule type="cellIs" dxfId="5763" priority="203" operator="lessThan">
      <formula>$C$4</formula>
    </cfRule>
  </conditionalFormatting>
  <conditionalFormatting sqref="Q27">
    <cfRule type="cellIs" dxfId="5762" priority="204" operator="lessThan">
      <formula>$C$4</formula>
    </cfRule>
  </conditionalFormatting>
  <conditionalFormatting sqref="Q28">
    <cfRule type="cellIs" dxfId="5761" priority="205" operator="lessThan">
      <formula>$C$4</formula>
    </cfRule>
  </conditionalFormatting>
  <conditionalFormatting sqref="Q29">
    <cfRule type="cellIs" dxfId="5760" priority="206" operator="lessThan">
      <formula>$C$4</formula>
    </cfRule>
  </conditionalFormatting>
  <conditionalFormatting sqref="Q30">
    <cfRule type="cellIs" dxfId="5759" priority="207" operator="lessThan">
      <formula>$C$4</formula>
    </cfRule>
  </conditionalFormatting>
  <conditionalFormatting sqref="Q31">
    <cfRule type="cellIs" dxfId="5758" priority="208" operator="lessThan">
      <formula>$C$4</formula>
    </cfRule>
  </conditionalFormatting>
  <conditionalFormatting sqref="Q32">
    <cfRule type="cellIs" dxfId="5757" priority="209" operator="lessThan">
      <formula>$C$4</formula>
    </cfRule>
  </conditionalFormatting>
  <conditionalFormatting sqref="Q33">
    <cfRule type="cellIs" dxfId="5756" priority="210" operator="lessThan">
      <formula>$C$4</formula>
    </cfRule>
  </conditionalFormatting>
  <conditionalFormatting sqref="Q34">
    <cfRule type="cellIs" dxfId="5755" priority="211" operator="lessThan">
      <formula>$C$4</formula>
    </cfRule>
  </conditionalFormatting>
  <conditionalFormatting sqref="Q35">
    <cfRule type="cellIs" dxfId="5754" priority="212" operator="lessThan">
      <formula>$C$4</formula>
    </cfRule>
  </conditionalFormatting>
  <conditionalFormatting sqref="Q36">
    <cfRule type="cellIs" dxfId="5753" priority="213" operator="lessThan">
      <formula>$C$4</formula>
    </cfRule>
  </conditionalFormatting>
  <conditionalFormatting sqref="Q37">
    <cfRule type="cellIs" dxfId="5752" priority="214" operator="lessThan">
      <formula>$C$4</formula>
    </cfRule>
  </conditionalFormatting>
  <conditionalFormatting sqref="Q38">
    <cfRule type="cellIs" dxfId="5751" priority="215" operator="lessThan">
      <formula>$C$4</formula>
    </cfRule>
  </conditionalFormatting>
  <conditionalFormatting sqref="Q39">
    <cfRule type="cellIs" dxfId="5750" priority="216" operator="lessThan">
      <formula>$C$4</formula>
    </cfRule>
  </conditionalFormatting>
  <conditionalFormatting sqref="Q40">
    <cfRule type="cellIs" dxfId="5749" priority="217" operator="lessThan">
      <formula>$C$4</formula>
    </cfRule>
  </conditionalFormatting>
  <conditionalFormatting sqref="Q41">
    <cfRule type="cellIs" dxfId="5748" priority="218" operator="lessThan">
      <formula>$C$4</formula>
    </cfRule>
  </conditionalFormatting>
  <conditionalFormatting sqref="Q42">
    <cfRule type="cellIs" dxfId="5747" priority="219" operator="lessThan">
      <formula>$C$4</formula>
    </cfRule>
  </conditionalFormatting>
  <conditionalFormatting sqref="Q43">
    <cfRule type="cellIs" dxfId="5746" priority="220" operator="lessThan">
      <formula>$C$4</formula>
    </cfRule>
  </conditionalFormatting>
  <conditionalFormatting sqref="Q44">
    <cfRule type="cellIs" dxfId="5745" priority="221" operator="lessThan">
      <formula>$C$4</formula>
    </cfRule>
  </conditionalFormatting>
  <conditionalFormatting sqref="Q45">
    <cfRule type="cellIs" dxfId="5744" priority="222" operator="lessThan">
      <formula>$C$4</formula>
    </cfRule>
  </conditionalFormatting>
  <conditionalFormatting sqref="Q46">
    <cfRule type="cellIs" dxfId="5743" priority="223" operator="lessThan">
      <formula>$C$4</formula>
    </cfRule>
  </conditionalFormatting>
  <conditionalFormatting sqref="Q47">
    <cfRule type="cellIs" dxfId="5742" priority="224" operator="lessThan">
      <formula>$C$4</formula>
    </cfRule>
  </conditionalFormatting>
  <conditionalFormatting sqref="Q48">
    <cfRule type="cellIs" dxfId="5741" priority="225" operator="lessThan">
      <formula>$C$4</formula>
    </cfRule>
  </conditionalFormatting>
  <conditionalFormatting sqref="Q49">
    <cfRule type="cellIs" dxfId="5740" priority="226" operator="lessThan">
      <formula>$C$4</formula>
    </cfRule>
  </conditionalFormatting>
  <conditionalFormatting sqref="Q50">
    <cfRule type="cellIs" dxfId="5739" priority="227" operator="lessThan">
      <formula>$C$4</formula>
    </cfRule>
  </conditionalFormatting>
  <conditionalFormatting sqref="Q51">
    <cfRule type="cellIs" dxfId="5738" priority="228" operator="lessThan">
      <formula>$C$4</formula>
    </cfRule>
  </conditionalFormatting>
  <conditionalFormatting sqref="Q52">
    <cfRule type="cellIs" dxfId="5737" priority="229" operator="lessThan">
      <formula>$C$4</formula>
    </cfRule>
  </conditionalFormatting>
  <conditionalFormatting sqref="Q53">
    <cfRule type="cellIs" dxfId="5736" priority="230" operator="lessThan">
      <formula>$C$4</formula>
    </cfRule>
  </conditionalFormatting>
  <conditionalFormatting sqref="Q54">
    <cfRule type="cellIs" dxfId="5735" priority="231" operator="lessThan">
      <formula>$C$4</formula>
    </cfRule>
  </conditionalFormatting>
  <conditionalFormatting sqref="Q55">
    <cfRule type="cellIs" dxfId="5734" priority="232" operator="lessThan">
      <formula>$C$4</formula>
    </cfRule>
  </conditionalFormatting>
  <conditionalFormatting sqref="Q56">
    <cfRule type="cellIs" dxfId="5733" priority="233" operator="lessThan">
      <formula>$C$4</formula>
    </cfRule>
  </conditionalFormatting>
  <conditionalFormatting sqref="Q57">
    <cfRule type="cellIs" dxfId="5732" priority="234" operator="lessThan">
      <formula>$C$4</formula>
    </cfRule>
  </conditionalFormatting>
  <conditionalFormatting sqref="Q58">
    <cfRule type="cellIs" dxfId="5731" priority="235" operator="lessThan">
      <formula>$C$4</formula>
    </cfRule>
  </conditionalFormatting>
  <conditionalFormatting sqref="Q59">
    <cfRule type="cellIs" dxfId="5730" priority="236" operator="lessThan">
      <formula>$C$4</formula>
    </cfRule>
  </conditionalFormatting>
  <conditionalFormatting sqref="Q60">
    <cfRule type="cellIs" dxfId="5729" priority="237" operator="lessThan">
      <formula>$C$4</formula>
    </cfRule>
  </conditionalFormatting>
  <conditionalFormatting sqref="T11">
    <cfRule type="cellIs" dxfId="5728" priority="238" operator="lessThan">
      <formula>$C$4</formula>
    </cfRule>
  </conditionalFormatting>
  <conditionalFormatting sqref="T12">
    <cfRule type="cellIs" dxfId="5727" priority="239" operator="lessThan">
      <formula>$C$4</formula>
    </cfRule>
  </conditionalFormatting>
  <conditionalFormatting sqref="T13">
    <cfRule type="cellIs" dxfId="5726" priority="240" operator="lessThan">
      <formula>$C$4</formula>
    </cfRule>
  </conditionalFormatting>
  <conditionalFormatting sqref="T14">
    <cfRule type="cellIs" dxfId="5725" priority="241" operator="lessThan">
      <formula>$C$4</formula>
    </cfRule>
  </conditionalFormatting>
  <conditionalFormatting sqref="T15">
    <cfRule type="cellIs" dxfId="5724" priority="242" operator="lessThan">
      <formula>$C$4</formula>
    </cfRule>
  </conditionalFormatting>
  <conditionalFormatting sqref="T16">
    <cfRule type="cellIs" dxfId="5723" priority="243" operator="lessThan">
      <formula>$C$4</formula>
    </cfRule>
  </conditionalFormatting>
  <conditionalFormatting sqref="T17">
    <cfRule type="cellIs" dxfId="5722" priority="244" operator="lessThan">
      <formula>$C$4</formula>
    </cfRule>
  </conditionalFormatting>
  <conditionalFormatting sqref="T18">
    <cfRule type="cellIs" dxfId="5721" priority="245" operator="lessThan">
      <formula>$C$4</formula>
    </cfRule>
  </conditionalFormatting>
  <conditionalFormatting sqref="T19">
    <cfRule type="cellIs" dxfId="5720" priority="246" operator="lessThan">
      <formula>$C$4</formula>
    </cfRule>
  </conditionalFormatting>
  <conditionalFormatting sqref="T20">
    <cfRule type="cellIs" dxfId="5719" priority="247" operator="lessThan">
      <formula>$C$4</formula>
    </cfRule>
  </conditionalFormatting>
  <conditionalFormatting sqref="T21">
    <cfRule type="cellIs" dxfId="5718" priority="248" operator="lessThan">
      <formula>$C$4</formula>
    </cfRule>
  </conditionalFormatting>
  <conditionalFormatting sqref="T22">
    <cfRule type="cellIs" dxfId="5717" priority="249" operator="lessThan">
      <formula>$C$4</formula>
    </cfRule>
  </conditionalFormatting>
  <conditionalFormatting sqref="T23">
    <cfRule type="cellIs" dxfId="5716" priority="250" operator="lessThan">
      <formula>$C$4</formula>
    </cfRule>
  </conditionalFormatting>
  <conditionalFormatting sqref="T24">
    <cfRule type="cellIs" dxfId="5715" priority="251" operator="lessThan">
      <formula>$C$4</formula>
    </cfRule>
  </conditionalFormatting>
  <conditionalFormatting sqref="T25">
    <cfRule type="cellIs" dxfId="5714" priority="252" operator="lessThan">
      <formula>$C$4</formula>
    </cfRule>
  </conditionalFormatting>
  <conditionalFormatting sqref="T26">
    <cfRule type="cellIs" dxfId="5713" priority="253" operator="lessThan">
      <formula>$C$4</formula>
    </cfRule>
  </conditionalFormatting>
  <conditionalFormatting sqref="T27">
    <cfRule type="cellIs" dxfId="5712" priority="254" operator="lessThan">
      <formula>$C$4</formula>
    </cfRule>
  </conditionalFormatting>
  <conditionalFormatting sqref="T28">
    <cfRule type="cellIs" dxfId="5711" priority="255" operator="lessThan">
      <formula>$C$4</formula>
    </cfRule>
  </conditionalFormatting>
  <conditionalFormatting sqref="T29">
    <cfRule type="cellIs" dxfId="5710" priority="256" operator="lessThan">
      <formula>$C$4</formula>
    </cfRule>
  </conditionalFormatting>
  <conditionalFormatting sqref="T30">
    <cfRule type="cellIs" dxfId="5709" priority="257" operator="lessThan">
      <formula>$C$4</formula>
    </cfRule>
  </conditionalFormatting>
  <conditionalFormatting sqref="T31">
    <cfRule type="cellIs" dxfId="5708" priority="258" operator="lessThan">
      <formula>$C$4</formula>
    </cfRule>
  </conditionalFormatting>
  <conditionalFormatting sqref="T32">
    <cfRule type="cellIs" dxfId="5707" priority="259" operator="lessThan">
      <formula>$C$4</formula>
    </cfRule>
  </conditionalFormatting>
  <conditionalFormatting sqref="T33">
    <cfRule type="cellIs" dxfId="5706" priority="260" operator="lessThan">
      <formula>$C$4</formula>
    </cfRule>
  </conditionalFormatting>
  <conditionalFormatting sqref="T34">
    <cfRule type="cellIs" dxfId="5705" priority="261" operator="lessThan">
      <formula>$C$4</formula>
    </cfRule>
  </conditionalFormatting>
  <conditionalFormatting sqref="T35">
    <cfRule type="cellIs" dxfId="5704" priority="262" operator="lessThan">
      <formula>$C$4</formula>
    </cfRule>
  </conditionalFormatting>
  <conditionalFormatting sqref="T36">
    <cfRule type="cellIs" dxfId="5703" priority="263" operator="lessThan">
      <formula>$C$4</formula>
    </cfRule>
  </conditionalFormatting>
  <conditionalFormatting sqref="T37">
    <cfRule type="cellIs" dxfId="5702" priority="264" operator="lessThan">
      <formula>$C$4</formula>
    </cfRule>
  </conditionalFormatting>
  <conditionalFormatting sqref="T38">
    <cfRule type="cellIs" dxfId="5701" priority="265" operator="lessThan">
      <formula>$C$4</formula>
    </cfRule>
  </conditionalFormatting>
  <conditionalFormatting sqref="T39">
    <cfRule type="cellIs" dxfId="5700" priority="266" operator="lessThan">
      <formula>$C$4</formula>
    </cfRule>
  </conditionalFormatting>
  <conditionalFormatting sqref="T40">
    <cfRule type="cellIs" dxfId="5699" priority="267" operator="lessThan">
      <formula>$C$4</formula>
    </cfRule>
  </conditionalFormatting>
  <conditionalFormatting sqref="T41">
    <cfRule type="cellIs" dxfId="5698" priority="268" operator="lessThan">
      <formula>$C$4</formula>
    </cfRule>
  </conditionalFormatting>
  <conditionalFormatting sqref="T42">
    <cfRule type="cellIs" dxfId="5697" priority="269" operator="lessThan">
      <formula>$C$4</formula>
    </cfRule>
  </conditionalFormatting>
  <conditionalFormatting sqref="T43">
    <cfRule type="cellIs" dxfId="5696" priority="270" operator="lessThan">
      <formula>$C$4</formula>
    </cfRule>
  </conditionalFormatting>
  <conditionalFormatting sqref="T44">
    <cfRule type="cellIs" dxfId="5695" priority="271" operator="lessThan">
      <formula>$C$4</formula>
    </cfRule>
  </conditionalFormatting>
  <conditionalFormatting sqref="T45">
    <cfRule type="cellIs" dxfId="5694" priority="272" operator="lessThan">
      <formula>$C$4</formula>
    </cfRule>
  </conditionalFormatting>
  <conditionalFormatting sqref="T46">
    <cfRule type="cellIs" dxfId="5693" priority="273" operator="lessThan">
      <formula>$C$4</formula>
    </cfRule>
  </conditionalFormatting>
  <conditionalFormatting sqref="T47">
    <cfRule type="cellIs" dxfId="5692" priority="274" operator="lessThan">
      <formula>$C$4</formula>
    </cfRule>
  </conditionalFormatting>
  <conditionalFormatting sqref="T48">
    <cfRule type="cellIs" dxfId="5691" priority="275" operator="lessThan">
      <formula>$C$4</formula>
    </cfRule>
  </conditionalFormatting>
  <conditionalFormatting sqref="T49">
    <cfRule type="cellIs" dxfId="5690" priority="276" operator="lessThan">
      <formula>$C$4</formula>
    </cfRule>
  </conditionalFormatting>
  <conditionalFormatting sqref="T50">
    <cfRule type="cellIs" dxfId="5689" priority="277" operator="lessThan">
      <formula>$C$4</formula>
    </cfRule>
  </conditionalFormatting>
  <conditionalFormatting sqref="T51">
    <cfRule type="cellIs" dxfId="5688" priority="278" operator="lessThan">
      <formula>$C$4</formula>
    </cfRule>
  </conditionalFormatting>
  <conditionalFormatting sqref="T52">
    <cfRule type="cellIs" dxfId="5687" priority="279" operator="lessThan">
      <formula>$C$4</formula>
    </cfRule>
  </conditionalFormatting>
  <conditionalFormatting sqref="T53">
    <cfRule type="cellIs" dxfId="5686" priority="280" operator="lessThan">
      <formula>$C$4</formula>
    </cfRule>
  </conditionalFormatting>
  <conditionalFormatting sqref="T54">
    <cfRule type="cellIs" dxfId="5685" priority="281" operator="lessThan">
      <formula>$C$4</formula>
    </cfRule>
  </conditionalFormatting>
  <conditionalFormatting sqref="T55">
    <cfRule type="cellIs" dxfId="5684" priority="282" operator="lessThan">
      <formula>$C$4</formula>
    </cfRule>
  </conditionalFormatting>
  <conditionalFormatting sqref="T56">
    <cfRule type="cellIs" dxfId="5683" priority="283" operator="lessThan">
      <formula>$C$4</formula>
    </cfRule>
  </conditionalFormatting>
  <conditionalFormatting sqref="T57">
    <cfRule type="cellIs" dxfId="5682" priority="284" operator="lessThan">
      <formula>$C$4</formula>
    </cfRule>
  </conditionalFormatting>
  <conditionalFormatting sqref="T58">
    <cfRule type="cellIs" dxfId="5681" priority="285" operator="lessThan">
      <formula>$C$4</formula>
    </cfRule>
  </conditionalFormatting>
  <conditionalFormatting sqref="T59">
    <cfRule type="cellIs" dxfId="5680" priority="286" operator="lessThan">
      <formula>$C$4</formula>
    </cfRule>
  </conditionalFormatting>
  <conditionalFormatting sqref="T60">
    <cfRule type="cellIs" dxfId="5679" priority="287" operator="lessThan">
      <formula>$C$4</formula>
    </cfRule>
  </conditionalFormatting>
  <conditionalFormatting sqref="W11">
    <cfRule type="cellIs" dxfId="5678" priority="288" operator="lessThan">
      <formula>$C$4</formula>
    </cfRule>
  </conditionalFormatting>
  <conditionalFormatting sqref="W12">
    <cfRule type="cellIs" dxfId="5677" priority="289" operator="lessThan">
      <formula>$C$4</formula>
    </cfRule>
  </conditionalFormatting>
  <conditionalFormatting sqref="W13">
    <cfRule type="cellIs" dxfId="5676" priority="290" operator="lessThan">
      <formula>$C$4</formula>
    </cfRule>
  </conditionalFormatting>
  <conditionalFormatting sqref="W14">
    <cfRule type="cellIs" dxfId="5675" priority="291" operator="lessThan">
      <formula>$C$4</formula>
    </cfRule>
  </conditionalFormatting>
  <conditionalFormatting sqref="W15">
    <cfRule type="cellIs" dxfId="5674" priority="292" operator="lessThan">
      <formula>$C$4</formula>
    </cfRule>
  </conditionalFormatting>
  <conditionalFormatting sqref="W16">
    <cfRule type="cellIs" dxfId="5673" priority="293" operator="lessThan">
      <formula>$C$4</formula>
    </cfRule>
  </conditionalFormatting>
  <conditionalFormatting sqref="W17">
    <cfRule type="cellIs" dxfId="5672" priority="294" operator="lessThan">
      <formula>$C$4</formula>
    </cfRule>
  </conditionalFormatting>
  <conditionalFormatting sqref="W18">
    <cfRule type="cellIs" dxfId="5671" priority="295" operator="lessThan">
      <formula>$C$4</formula>
    </cfRule>
  </conditionalFormatting>
  <conditionalFormatting sqref="W19">
    <cfRule type="cellIs" dxfId="5670" priority="296" operator="lessThan">
      <formula>$C$4</formula>
    </cfRule>
  </conditionalFormatting>
  <conditionalFormatting sqref="W20">
    <cfRule type="cellIs" dxfId="5669" priority="297" operator="lessThan">
      <formula>$C$4</formula>
    </cfRule>
  </conditionalFormatting>
  <conditionalFormatting sqref="W21">
    <cfRule type="cellIs" dxfId="5668" priority="298" operator="lessThan">
      <formula>$C$4</formula>
    </cfRule>
  </conditionalFormatting>
  <conditionalFormatting sqref="W22">
    <cfRule type="cellIs" dxfId="5667" priority="299" operator="lessThan">
      <formula>$C$4</formula>
    </cfRule>
  </conditionalFormatting>
  <conditionalFormatting sqref="W23">
    <cfRule type="cellIs" dxfId="5666" priority="300" operator="lessThan">
      <formula>$C$4</formula>
    </cfRule>
  </conditionalFormatting>
  <conditionalFormatting sqref="W24">
    <cfRule type="cellIs" dxfId="5665" priority="301" operator="lessThan">
      <formula>$C$4</formula>
    </cfRule>
  </conditionalFormatting>
  <conditionalFormatting sqref="W25">
    <cfRule type="cellIs" dxfId="5664" priority="302" operator="lessThan">
      <formula>$C$4</formula>
    </cfRule>
  </conditionalFormatting>
  <conditionalFormatting sqref="W26">
    <cfRule type="cellIs" dxfId="5663" priority="303" operator="lessThan">
      <formula>$C$4</formula>
    </cfRule>
  </conditionalFormatting>
  <conditionalFormatting sqref="W27">
    <cfRule type="cellIs" dxfId="5662" priority="304" operator="lessThan">
      <formula>$C$4</formula>
    </cfRule>
  </conditionalFormatting>
  <conditionalFormatting sqref="W28">
    <cfRule type="cellIs" dxfId="5661" priority="305" operator="lessThan">
      <formula>$C$4</formula>
    </cfRule>
  </conditionalFormatting>
  <conditionalFormatting sqref="W29">
    <cfRule type="cellIs" dxfId="5660" priority="306" operator="lessThan">
      <formula>$C$4</formula>
    </cfRule>
  </conditionalFormatting>
  <conditionalFormatting sqref="W30">
    <cfRule type="cellIs" dxfId="5659" priority="307" operator="lessThan">
      <formula>$C$4</formula>
    </cfRule>
  </conditionalFormatting>
  <conditionalFormatting sqref="W31">
    <cfRule type="cellIs" dxfId="5658" priority="308" operator="lessThan">
      <formula>$C$4</formula>
    </cfRule>
  </conditionalFormatting>
  <conditionalFormatting sqref="W32">
    <cfRule type="cellIs" dxfId="5657" priority="309" operator="lessThan">
      <formula>$C$4</formula>
    </cfRule>
  </conditionalFormatting>
  <conditionalFormatting sqref="W33">
    <cfRule type="cellIs" dxfId="5656" priority="310" operator="lessThan">
      <formula>$C$4</formula>
    </cfRule>
  </conditionalFormatting>
  <conditionalFormatting sqref="W34">
    <cfRule type="cellIs" dxfId="5655" priority="311" operator="lessThan">
      <formula>$C$4</formula>
    </cfRule>
  </conditionalFormatting>
  <conditionalFormatting sqref="W35">
    <cfRule type="cellIs" dxfId="5654" priority="312" operator="lessThan">
      <formula>$C$4</formula>
    </cfRule>
  </conditionalFormatting>
  <conditionalFormatting sqref="W36">
    <cfRule type="cellIs" dxfId="5653" priority="313" operator="lessThan">
      <formula>$C$4</formula>
    </cfRule>
  </conditionalFormatting>
  <conditionalFormatting sqref="W37">
    <cfRule type="cellIs" dxfId="5652" priority="314" operator="lessThan">
      <formula>$C$4</formula>
    </cfRule>
  </conditionalFormatting>
  <conditionalFormatting sqref="W38">
    <cfRule type="cellIs" dxfId="5651" priority="315" operator="lessThan">
      <formula>$C$4</formula>
    </cfRule>
  </conditionalFormatting>
  <conditionalFormatting sqref="W39">
    <cfRule type="cellIs" dxfId="5650" priority="316" operator="lessThan">
      <formula>$C$4</formula>
    </cfRule>
  </conditionalFormatting>
  <conditionalFormatting sqref="W40">
    <cfRule type="cellIs" dxfId="5649" priority="317" operator="lessThan">
      <formula>$C$4</formula>
    </cfRule>
  </conditionalFormatting>
  <conditionalFormatting sqref="W41">
    <cfRule type="cellIs" dxfId="5648" priority="318" operator="lessThan">
      <formula>$C$4</formula>
    </cfRule>
  </conditionalFormatting>
  <conditionalFormatting sqref="W42">
    <cfRule type="cellIs" dxfId="5647" priority="319" operator="lessThan">
      <formula>$C$4</formula>
    </cfRule>
  </conditionalFormatting>
  <conditionalFormatting sqref="W43">
    <cfRule type="cellIs" dxfId="5646" priority="320" operator="lessThan">
      <formula>$C$4</formula>
    </cfRule>
  </conditionalFormatting>
  <conditionalFormatting sqref="W44">
    <cfRule type="cellIs" dxfId="5645" priority="321" operator="lessThan">
      <formula>$C$4</formula>
    </cfRule>
  </conditionalFormatting>
  <conditionalFormatting sqref="W45">
    <cfRule type="cellIs" dxfId="5644" priority="322" operator="lessThan">
      <formula>$C$4</formula>
    </cfRule>
  </conditionalFormatting>
  <conditionalFormatting sqref="W46">
    <cfRule type="cellIs" dxfId="5643" priority="323" operator="lessThan">
      <formula>$C$4</formula>
    </cfRule>
  </conditionalFormatting>
  <conditionalFormatting sqref="W47">
    <cfRule type="cellIs" dxfId="5642" priority="324" operator="lessThan">
      <formula>$C$4</formula>
    </cfRule>
  </conditionalFormatting>
  <conditionalFormatting sqref="W48">
    <cfRule type="cellIs" dxfId="5641" priority="325" operator="lessThan">
      <formula>$C$4</formula>
    </cfRule>
  </conditionalFormatting>
  <conditionalFormatting sqref="W49">
    <cfRule type="cellIs" dxfId="5640" priority="326" operator="lessThan">
      <formula>$C$4</formula>
    </cfRule>
  </conditionalFormatting>
  <conditionalFormatting sqref="W50">
    <cfRule type="cellIs" dxfId="5639" priority="327" operator="lessThan">
      <formula>$C$4</formula>
    </cfRule>
  </conditionalFormatting>
  <conditionalFormatting sqref="W51">
    <cfRule type="cellIs" dxfId="5638" priority="328" operator="lessThan">
      <formula>$C$4</formula>
    </cfRule>
  </conditionalFormatting>
  <conditionalFormatting sqref="W52">
    <cfRule type="cellIs" dxfId="5637" priority="329" operator="lessThan">
      <formula>$C$4</formula>
    </cfRule>
  </conditionalFormatting>
  <conditionalFormatting sqref="W53">
    <cfRule type="cellIs" dxfId="5636" priority="330" operator="lessThan">
      <formula>$C$4</formula>
    </cfRule>
  </conditionalFormatting>
  <conditionalFormatting sqref="W54">
    <cfRule type="cellIs" dxfId="5635" priority="331" operator="lessThan">
      <formula>$C$4</formula>
    </cfRule>
  </conditionalFormatting>
  <conditionalFormatting sqref="W55">
    <cfRule type="cellIs" dxfId="5634" priority="332" operator="lessThan">
      <formula>$C$4</formula>
    </cfRule>
  </conditionalFormatting>
  <conditionalFormatting sqref="W56">
    <cfRule type="cellIs" dxfId="5633" priority="333" operator="lessThan">
      <formula>$C$4</formula>
    </cfRule>
  </conditionalFormatting>
  <conditionalFormatting sqref="W57">
    <cfRule type="cellIs" dxfId="5632" priority="334" operator="lessThan">
      <formula>$C$4</formula>
    </cfRule>
  </conditionalFormatting>
  <conditionalFormatting sqref="W58">
    <cfRule type="cellIs" dxfId="5631" priority="335" operator="lessThan">
      <formula>$C$4</formula>
    </cfRule>
  </conditionalFormatting>
  <conditionalFormatting sqref="W59">
    <cfRule type="cellIs" dxfId="5630" priority="336" operator="lessThan">
      <formula>$C$4</formula>
    </cfRule>
  </conditionalFormatting>
  <conditionalFormatting sqref="W60">
    <cfRule type="cellIs" dxfId="5629" priority="337" operator="lessThan">
      <formula>$C$4</formula>
    </cfRule>
  </conditionalFormatting>
  <conditionalFormatting sqref="X11">
    <cfRule type="cellIs" dxfId="5628" priority="338" operator="lessThan">
      <formula>$C$4</formula>
    </cfRule>
  </conditionalFormatting>
  <conditionalFormatting sqref="X12">
    <cfRule type="cellIs" dxfId="5627" priority="339" operator="lessThan">
      <formula>$C$4</formula>
    </cfRule>
  </conditionalFormatting>
  <conditionalFormatting sqref="X13">
    <cfRule type="cellIs" dxfId="5626" priority="340" operator="lessThan">
      <formula>$C$4</formula>
    </cfRule>
  </conditionalFormatting>
  <conditionalFormatting sqref="X14">
    <cfRule type="cellIs" dxfId="5625" priority="341" operator="lessThan">
      <formula>$C$4</formula>
    </cfRule>
  </conditionalFormatting>
  <conditionalFormatting sqref="X15">
    <cfRule type="cellIs" dxfId="5624" priority="342" operator="lessThan">
      <formula>$C$4</formula>
    </cfRule>
  </conditionalFormatting>
  <conditionalFormatting sqref="X16">
    <cfRule type="cellIs" dxfId="5623" priority="343" operator="lessThan">
      <formula>$C$4</formula>
    </cfRule>
  </conditionalFormatting>
  <conditionalFormatting sqref="X17">
    <cfRule type="cellIs" dxfId="5622" priority="344" operator="lessThan">
      <formula>$C$4</formula>
    </cfRule>
  </conditionalFormatting>
  <conditionalFormatting sqref="X18">
    <cfRule type="cellIs" dxfId="5621" priority="345" operator="lessThan">
      <formula>$C$4</formula>
    </cfRule>
  </conditionalFormatting>
  <conditionalFormatting sqref="X19">
    <cfRule type="cellIs" dxfId="5620" priority="346" operator="lessThan">
      <formula>$C$4</formula>
    </cfRule>
  </conditionalFormatting>
  <conditionalFormatting sqref="X20">
    <cfRule type="cellIs" dxfId="5619" priority="347" operator="lessThan">
      <formula>$C$4</formula>
    </cfRule>
  </conditionalFormatting>
  <conditionalFormatting sqref="X21">
    <cfRule type="cellIs" dxfId="5618" priority="348" operator="lessThan">
      <formula>$C$4</formula>
    </cfRule>
  </conditionalFormatting>
  <conditionalFormatting sqref="X22">
    <cfRule type="cellIs" dxfId="5617" priority="349" operator="lessThan">
      <formula>$C$4</formula>
    </cfRule>
  </conditionalFormatting>
  <conditionalFormatting sqref="X23">
    <cfRule type="cellIs" dxfId="5616" priority="350" operator="lessThan">
      <formula>$C$4</formula>
    </cfRule>
  </conditionalFormatting>
  <conditionalFormatting sqref="X24">
    <cfRule type="cellIs" dxfId="5615" priority="351" operator="lessThan">
      <formula>$C$4</formula>
    </cfRule>
  </conditionalFormatting>
  <conditionalFormatting sqref="X25">
    <cfRule type="cellIs" dxfId="5614" priority="352" operator="lessThan">
      <formula>$C$4</formula>
    </cfRule>
  </conditionalFormatting>
  <conditionalFormatting sqref="X26">
    <cfRule type="cellIs" dxfId="5613" priority="353" operator="lessThan">
      <formula>$C$4</formula>
    </cfRule>
  </conditionalFormatting>
  <conditionalFormatting sqref="X27">
    <cfRule type="cellIs" dxfId="5612" priority="354" operator="lessThan">
      <formula>$C$4</formula>
    </cfRule>
  </conditionalFormatting>
  <conditionalFormatting sqref="X28">
    <cfRule type="cellIs" dxfId="5611" priority="355" operator="lessThan">
      <formula>$C$4</formula>
    </cfRule>
  </conditionalFormatting>
  <conditionalFormatting sqref="X29">
    <cfRule type="cellIs" dxfId="5610" priority="356" operator="lessThan">
      <formula>$C$4</formula>
    </cfRule>
  </conditionalFormatting>
  <conditionalFormatting sqref="X30">
    <cfRule type="cellIs" dxfId="5609" priority="357" operator="lessThan">
      <formula>$C$4</formula>
    </cfRule>
  </conditionalFormatting>
  <conditionalFormatting sqref="X31">
    <cfRule type="cellIs" dxfId="5608" priority="358" operator="lessThan">
      <formula>$C$4</formula>
    </cfRule>
  </conditionalFormatting>
  <conditionalFormatting sqref="X32">
    <cfRule type="cellIs" dxfId="5607" priority="359" operator="lessThan">
      <formula>$C$4</formula>
    </cfRule>
  </conditionalFormatting>
  <conditionalFormatting sqref="X33">
    <cfRule type="cellIs" dxfId="5606" priority="360" operator="lessThan">
      <formula>$C$4</formula>
    </cfRule>
  </conditionalFormatting>
  <conditionalFormatting sqref="X34">
    <cfRule type="cellIs" dxfId="5605" priority="361" operator="lessThan">
      <formula>$C$4</formula>
    </cfRule>
  </conditionalFormatting>
  <conditionalFormatting sqref="X35">
    <cfRule type="cellIs" dxfId="5604" priority="362" operator="lessThan">
      <formula>$C$4</formula>
    </cfRule>
  </conditionalFormatting>
  <conditionalFormatting sqref="X36">
    <cfRule type="cellIs" dxfId="5603" priority="363" operator="lessThan">
      <formula>$C$4</formula>
    </cfRule>
  </conditionalFormatting>
  <conditionalFormatting sqref="X37">
    <cfRule type="cellIs" dxfId="5602" priority="364" operator="lessThan">
      <formula>$C$4</formula>
    </cfRule>
  </conditionalFormatting>
  <conditionalFormatting sqref="X38">
    <cfRule type="cellIs" dxfId="5601" priority="365" operator="lessThan">
      <formula>$C$4</formula>
    </cfRule>
  </conditionalFormatting>
  <conditionalFormatting sqref="X39">
    <cfRule type="cellIs" dxfId="5600" priority="366" operator="lessThan">
      <formula>$C$4</formula>
    </cfRule>
  </conditionalFormatting>
  <conditionalFormatting sqref="X40">
    <cfRule type="cellIs" dxfId="5599" priority="367" operator="lessThan">
      <formula>$C$4</formula>
    </cfRule>
  </conditionalFormatting>
  <conditionalFormatting sqref="X41">
    <cfRule type="cellIs" dxfId="5598" priority="368" operator="lessThan">
      <formula>$C$4</formula>
    </cfRule>
  </conditionalFormatting>
  <conditionalFormatting sqref="X42">
    <cfRule type="cellIs" dxfId="5597" priority="369" operator="lessThan">
      <formula>$C$4</formula>
    </cfRule>
  </conditionalFormatting>
  <conditionalFormatting sqref="X43">
    <cfRule type="cellIs" dxfId="5596" priority="370" operator="lessThan">
      <formula>$C$4</formula>
    </cfRule>
  </conditionalFormatting>
  <conditionalFormatting sqref="X44">
    <cfRule type="cellIs" dxfId="5595" priority="371" operator="lessThan">
      <formula>$C$4</formula>
    </cfRule>
  </conditionalFormatting>
  <conditionalFormatting sqref="X45">
    <cfRule type="cellIs" dxfId="5594" priority="372" operator="lessThan">
      <formula>$C$4</formula>
    </cfRule>
  </conditionalFormatting>
  <conditionalFormatting sqref="X46">
    <cfRule type="cellIs" dxfId="5593" priority="373" operator="lessThan">
      <formula>$C$4</formula>
    </cfRule>
  </conditionalFormatting>
  <conditionalFormatting sqref="X47">
    <cfRule type="cellIs" dxfId="5592" priority="374" operator="lessThan">
      <formula>$C$4</formula>
    </cfRule>
  </conditionalFormatting>
  <conditionalFormatting sqref="X48">
    <cfRule type="cellIs" dxfId="5591" priority="375" operator="lessThan">
      <formula>$C$4</formula>
    </cfRule>
  </conditionalFormatting>
  <conditionalFormatting sqref="X49">
    <cfRule type="cellIs" dxfId="5590" priority="376" operator="lessThan">
      <formula>$C$4</formula>
    </cfRule>
  </conditionalFormatting>
  <conditionalFormatting sqref="X50">
    <cfRule type="cellIs" dxfId="5589" priority="377" operator="lessThan">
      <formula>$C$4</formula>
    </cfRule>
  </conditionalFormatting>
  <conditionalFormatting sqref="X51">
    <cfRule type="cellIs" dxfId="5588" priority="378" operator="lessThan">
      <formula>$C$4</formula>
    </cfRule>
  </conditionalFormatting>
  <conditionalFormatting sqref="X52">
    <cfRule type="cellIs" dxfId="5587" priority="379" operator="lessThan">
      <formula>$C$4</formula>
    </cfRule>
  </conditionalFormatting>
  <conditionalFormatting sqref="X53">
    <cfRule type="cellIs" dxfId="5586" priority="380" operator="lessThan">
      <formula>$C$4</formula>
    </cfRule>
  </conditionalFormatting>
  <conditionalFormatting sqref="X54">
    <cfRule type="cellIs" dxfId="5585" priority="381" operator="lessThan">
      <formula>$C$4</formula>
    </cfRule>
  </conditionalFormatting>
  <conditionalFormatting sqref="X55">
    <cfRule type="cellIs" dxfId="5584" priority="382" operator="lessThan">
      <formula>$C$4</formula>
    </cfRule>
  </conditionalFormatting>
  <conditionalFormatting sqref="X56">
    <cfRule type="cellIs" dxfId="5583" priority="383" operator="lessThan">
      <formula>$C$4</formula>
    </cfRule>
  </conditionalFormatting>
  <conditionalFormatting sqref="X57">
    <cfRule type="cellIs" dxfId="5582" priority="384" operator="lessThan">
      <formula>$C$4</formula>
    </cfRule>
  </conditionalFormatting>
  <conditionalFormatting sqref="X58">
    <cfRule type="cellIs" dxfId="5581" priority="385" operator="lessThan">
      <formula>$C$4</formula>
    </cfRule>
  </conditionalFormatting>
  <conditionalFormatting sqref="X59">
    <cfRule type="cellIs" dxfId="5580" priority="386" operator="lessThan">
      <formula>$C$4</formula>
    </cfRule>
  </conditionalFormatting>
  <conditionalFormatting sqref="X60">
    <cfRule type="cellIs" dxfId="5579" priority="387" operator="lessThan">
      <formula>$C$4</formula>
    </cfRule>
  </conditionalFormatting>
  <conditionalFormatting sqref="Y11">
    <cfRule type="cellIs" dxfId="5578" priority="388" operator="lessThan">
      <formula>$C$4</formula>
    </cfRule>
  </conditionalFormatting>
  <conditionalFormatting sqref="Y12">
    <cfRule type="cellIs" dxfId="5577" priority="389" operator="lessThan">
      <formula>$C$4</formula>
    </cfRule>
  </conditionalFormatting>
  <conditionalFormatting sqref="Y13">
    <cfRule type="cellIs" dxfId="5576" priority="390" operator="lessThan">
      <formula>$C$4</formula>
    </cfRule>
  </conditionalFormatting>
  <conditionalFormatting sqref="Y14">
    <cfRule type="cellIs" dxfId="5575" priority="391" operator="lessThan">
      <formula>$C$4</formula>
    </cfRule>
  </conditionalFormatting>
  <conditionalFormatting sqref="Y15">
    <cfRule type="cellIs" dxfId="5574" priority="392" operator="lessThan">
      <formula>$C$4</formula>
    </cfRule>
  </conditionalFormatting>
  <conditionalFormatting sqref="Y16">
    <cfRule type="cellIs" dxfId="5573" priority="393" operator="lessThan">
      <formula>$C$4</formula>
    </cfRule>
  </conditionalFormatting>
  <conditionalFormatting sqref="Y17">
    <cfRule type="cellIs" dxfId="5572" priority="394" operator="lessThan">
      <formula>$C$4</formula>
    </cfRule>
  </conditionalFormatting>
  <conditionalFormatting sqref="Y18">
    <cfRule type="cellIs" dxfId="5571" priority="395" operator="lessThan">
      <formula>$C$4</formula>
    </cfRule>
  </conditionalFormatting>
  <conditionalFormatting sqref="Y19">
    <cfRule type="cellIs" dxfId="5570" priority="396" operator="lessThan">
      <formula>$C$4</formula>
    </cfRule>
  </conditionalFormatting>
  <conditionalFormatting sqref="Y20">
    <cfRule type="cellIs" dxfId="5569" priority="397" operator="lessThan">
      <formula>$C$4</formula>
    </cfRule>
  </conditionalFormatting>
  <conditionalFormatting sqref="Y21">
    <cfRule type="cellIs" dxfId="5568" priority="398" operator="lessThan">
      <formula>$C$4</formula>
    </cfRule>
  </conditionalFormatting>
  <conditionalFormatting sqref="Y22">
    <cfRule type="cellIs" dxfId="5567" priority="399" operator="lessThan">
      <formula>$C$4</formula>
    </cfRule>
  </conditionalFormatting>
  <conditionalFormatting sqref="Y23">
    <cfRule type="cellIs" dxfId="5566" priority="400" operator="lessThan">
      <formula>$C$4</formula>
    </cfRule>
  </conditionalFormatting>
  <conditionalFormatting sqref="Y24">
    <cfRule type="cellIs" dxfId="5565" priority="401" operator="lessThan">
      <formula>$C$4</formula>
    </cfRule>
  </conditionalFormatting>
  <conditionalFormatting sqref="Y25">
    <cfRule type="cellIs" dxfId="5564" priority="402" operator="lessThan">
      <formula>$C$4</formula>
    </cfRule>
  </conditionalFormatting>
  <conditionalFormatting sqref="Y26">
    <cfRule type="cellIs" dxfId="5563" priority="403" operator="lessThan">
      <formula>$C$4</formula>
    </cfRule>
  </conditionalFormatting>
  <conditionalFormatting sqref="Y27">
    <cfRule type="cellIs" dxfId="5562" priority="404" operator="lessThan">
      <formula>$C$4</formula>
    </cfRule>
  </conditionalFormatting>
  <conditionalFormatting sqref="Y28">
    <cfRule type="cellIs" dxfId="5561" priority="405" operator="lessThan">
      <formula>$C$4</formula>
    </cfRule>
  </conditionalFormatting>
  <conditionalFormatting sqref="Y29">
    <cfRule type="cellIs" dxfId="5560" priority="406" operator="lessThan">
      <formula>$C$4</formula>
    </cfRule>
  </conditionalFormatting>
  <conditionalFormatting sqref="Y30">
    <cfRule type="cellIs" dxfId="5559" priority="407" operator="lessThan">
      <formula>$C$4</formula>
    </cfRule>
  </conditionalFormatting>
  <conditionalFormatting sqref="Y31">
    <cfRule type="cellIs" dxfId="5558" priority="408" operator="lessThan">
      <formula>$C$4</formula>
    </cfRule>
  </conditionalFormatting>
  <conditionalFormatting sqref="Y32">
    <cfRule type="cellIs" dxfId="5557" priority="409" operator="lessThan">
      <formula>$C$4</formula>
    </cfRule>
  </conditionalFormatting>
  <conditionalFormatting sqref="Y33">
    <cfRule type="cellIs" dxfId="5556" priority="410" operator="lessThan">
      <formula>$C$4</formula>
    </cfRule>
  </conditionalFormatting>
  <conditionalFormatting sqref="Y34">
    <cfRule type="cellIs" dxfId="5555" priority="411" operator="lessThan">
      <formula>$C$4</formula>
    </cfRule>
  </conditionalFormatting>
  <conditionalFormatting sqref="Y35">
    <cfRule type="cellIs" dxfId="5554" priority="412" operator="lessThan">
      <formula>$C$4</formula>
    </cfRule>
  </conditionalFormatting>
  <conditionalFormatting sqref="Y36">
    <cfRule type="cellIs" dxfId="5553" priority="413" operator="lessThan">
      <formula>$C$4</formula>
    </cfRule>
  </conditionalFormatting>
  <conditionalFormatting sqref="Y37">
    <cfRule type="cellIs" dxfId="5552" priority="414" operator="lessThan">
      <formula>$C$4</formula>
    </cfRule>
  </conditionalFormatting>
  <conditionalFormatting sqref="Y38">
    <cfRule type="cellIs" dxfId="5551" priority="415" operator="lessThan">
      <formula>$C$4</formula>
    </cfRule>
  </conditionalFormatting>
  <conditionalFormatting sqref="Y39">
    <cfRule type="cellIs" dxfId="5550" priority="416" operator="lessThan">
      <formula>$C$4</formula>
    </cfRule>
  </conditionalFormatting>
  <conditionalFormatting sqref="Y40">
    <cfRule type="cellIs" dxfId="5549" priority="417" operator="lessThan">
      <formula>$C$4</formula>
    </cfRule>
  </conditionalFormatting>
  <conditionalFormatting sqref="Y41">
    <cfRule type="cellIs" dxfId="5548" priority="418" operator="lessThan">
      <formula>$C$4</formula>
    </cfRule>
  </conditionalFormatting>
  <conditionalFormatting sqref="Y42">
    <cfRule type="cellIs" dxfId="5547" priority="419" operator="lessThan">
      <formula>$C$4</formula>
    </cfRule>
  </conditionalFormatting>
  <conditionalFormatting sqref="Y43">
    <cfRule type="cellIs" dxfId="5546" priority="420" operator="lessThan">
      <formula>$C$4</formula>
    </cfRule>
  </conditionalFormatting>
  <conditionalFormatting sqref="Y44">
    <cfRule type="cellIs" dxfId="5545" priority="421" operator="lessThan">
      <formula>$C$4</formula>
    </cfRule>
  </conditionalFormatting>
  <conditionalFormatting sqref="Y45">
    <cfRule type="cellIs" dxfId="5544" priority="422" operator="lessThan">
      <formula>$C$4</formula>
    </cfRule>
  </conditionalFormatting>
  <conditionalFormatting sqref="Y46">
    <cfRule type="cellIs" dxfId="5543" priority="423" operator="lessThan">
      <formula>$C$4</formula>
    </cfRule>
  </conditionalFormatting>
  <conditionalFormatting sqref="Y47">
    <cfRule type="cellIs" dxfId="5542" priority="424" operator="lessThan">
      <formula>$C$4</formula>
    </cfRule>
  </conditionalFormatting>
  <conditionalFormatting sqref="Y48">
    <cfRule type="cellIs" dxfId="5541" priority="425" operator="lessThan">
      <formula>$C$4</formula>
    </cfRule>
  </conditionalFormatting>
  <conditionalFormatting sqref="Y49">
    <cfRule type="cellIs" dxfId="5540" priority="426" operator="lessThan">
      <formula>$C$4</formula>
    </cfRule>
  </conditionalFormatting>
  <conditionalFormatting sqref="Y50">
    <cfRule type="cellIs" dxfId="5539" priority="427" operator="lessThan">
      <formula>$C$4</formula>
    </cfRule>
  </conditionalFormatting>
  <conditionalFormatting sqref="Y51">
    <cfRule type="cellIs" dxfId="5538" priority="428" operator="lessThan">
      <formula>$C$4</formula>
    </cfRule>
  </conditionalFormatting>
  <conditionalFormatting sqref="Y52">
    <cfRule type="cellIs" dxfId="5537" priority="429" operator="lessThan">
      <formula>$C$4</formula>
    </cfRule>
  </conditionalFormatting>
  <conditionalFormatting sqref="Y53">
    <cfRule type="cellIs" dxfId="5536" priority="430" operator="lessThan">
      <formula>$C$4</formula>
    </cfRule>
  </conditionalFormatting>
  <conditionalFormatting sqref="Y54">
    <cfRule type="cellIs" dxfId="5535" priority="431" operator="lessThan">
      <formula>$C$4</formula>
    </cfRule>
  </conditionalFormatting>
  <conditionalFormatting sqref="Y55">
    <cfRule type="cellIs" dxfId="5534" priority="432" operator="lessThan">
      <formula>$C$4</formula>
    </cfRule>
  </conditionalFormatting>
  <conditionalFormatting sqref="Y56">
    <cfRule type="cellIs" dxfId="5533" priority="433" operator="lessThan">
      <formula>$C$4</formula>
    </cfRule>
  </conditionalFormatting>
  <conditionalFormatting sqref="Y57">
    <cfRule type="cellIs" dxfId="5532" priority="434" operator="lessThan">
      <formula>$C$4</formula>
    </cfRule>
  </conditionalFormatting>
  <conditionalFormatting sqref="Y58">
    <cfRule type="cellIs" dxfId="5531" priority="435" operator="lessThan">
      <formula>$C$4</formula>
    </cfRule>
  </conditionalFormatting>
  <conditionalFormatting sqref="Y59">
    <cfRule type="cellIs" dxfId="5530" priority="436" operator="lessThan">
      <formula>$C$4</formula>
    </cfRule>
  </conditionalFormatting>
  <conditionalFormatting sqref="Y60">
    <cfRule type="cellIs" dxfId="5529" priority="437" operator="lessThan">
      <formula>$C$4</formula>
    </cfRule>
  </conditionalFormatting>
  <conditionalFormatting sqref="Z11">
    <cfRule type="cellIs" dxfId="5528" priority="438" operator="lessThan">
      <formula>$C$4</formula>
    </cfRule>
  </conditionalFormatting>
  <conditionalFormatting sqref="Z12">
    <cfRule type="cellIs" dxfId="5527" priority="439" operator="lessThan">
      <formula>$C$4</formula>
    </cfRule>
  </conditionalFormatting>
  <conditionalFormatting sqref="Z13">
    <cfRule type="cellIs" dxfId="5526" priority="440" operator="lessThan">
      <formula>$C$4</formula>
    </cfRule>
  </conditionalFormatting>
  <conditionalFormatting sqref="Z14">
    <cfRule type="cellIs" dxfId="5525" priority="441" operator="lessThan">
      <formula>$C$4</formula>
    </cfRule>
  </conditionalFormatting>
  <conditionalFormatting sqref="Z15">
    <cfRule type="cellIs" dxfId="5524" priority="442" operator="lessThan">
      <formula>$C$4</formula>
    </cfRule>
  </conditionalFormatting>
  <conditionalFormatting sqref="Z16">
    <cfRule type="cellIs" dxfId="5523" priority="443" operator="lessThan">
      <formula>$C$4</formula>
    </cfRule>
  </conditionalFormatting>
  <conditionalFormatting sqref="Z17">
    <cfRule type="cellIs" dxfId="5522" priority="444" operator="lessThan">
      <formula>$C$4</formula>
    </cfRule>
  </conditionalFormatting>
  <conditionalFormatting sqref="Z18">
    <cfRule type="cellIs" dxfId="5521" priority="445" operator="lessThan">
      <formula>$C$4</formula>
    </cfRule>
  </conditionalFormatting>
  <conditionalFormatting sqref="Z19">
    <cfRule type="cellIs" dxfId="5520" priority="446" operator="lessThan">
      <formula>$C$4</formula>
    </cfRule>
  </conditionalFormatting>
  <conditionalFormatting sqref="Z20">
    <cfRule type="cellIs" dxfId="5519" priority="447" operator="lessThan">
      <formula>$C$4</formula>
    </cfRule>
  </conditionalFormatting>
  <conditionalFormatting sqref="Z21">
    <cfRule type="cellIs" dxfId="5518" priority="448" operator="lessThan">
      <formula>$C$4</formula>
    </cfRule>
  </conditionalFormatting>
  <conditionalFormatting sqref="Z22">
    <cfRule type="cellIs" dxfId="5517" priority="449" operator="lessThan">
      <formula>$C$4</formula>
    </cfRule>
  </conditionalFormatting>
  <conditionalFormatting sqref="Z23">
    <cfRule type="cellIs" dxfId="5516" priority="450" operator="lessThan">
      <formula>$C$4</formula>
    </cfRule>
  </conditionalFormatting>
  <conditionalFormatting sqref="Z24">
    <cfRule type="cellIs" dxfId="5515" priority="451" operator="lessThan">
      <formula>$C$4</formula>
    </cfRule>
  </conditionalFormatting>
  <conditionalFormatting sqref="Z25">
    <cfRule type="cellIs" dxfId="5514" priority="452" operator="lessThan">
      <formula>$C$4</formula>
    </cfRule>
  </conditionalFormatting>
  <conditionalFormatting sqref="Z26">
    <cfRule type="cellIs" dxfId="5513" priority="453" operator="lessThan">
      <formula>$C$4</formula>
    </cfRule>
  </conditionalFormatting>
  <conditionalFormatting sqref="Z27">
    <cfRule type="cellIs" dxfId="5512" priority="454" operator="lessThan">
      <formula>$C$4</formula>
    </cfRule>
  </conditionalFormatting>
  <conditionalFormatting sqref="Z28">
    <cfRule type="cellIs" dxfId="5511" priority="455" operator="lessThan">
      <formula>$C$4</formula>
    </cfRule>
  </conditionalFormatting>
  <conditionalFormatting sqref="Z29">
    <cfRule type="cellIs" dxfId="5510" priority="456" operator="lessThan">
      <formula>$C$4</formula>
    </cfRule>
  </conditionalFormatting>
  <conditionalFormatting sqref="Z30">
    <cfRule type="cellIs" dxfId="5509" priority="457" operator="lessThan">
      <formula>$C$4</formula>
    </cfRule>
  </conditionalFormatting>
  <conditionalFormatting sqref="Z31">
    <cfRule type="cellIs" dxfId="5508" priority="458" operator="lessThan">
      <formula>$C$4</formula>
    </cfRule>
  </conditionalFormatting>
  <conditionalFormatting sqref="Z32">
    <cfRule type="cellIs" dxfId="5507" priority="459" operator="lessThan">
      <formula>$C$4</formula>
    </cfRule>
  </conditionalFormatting>
  <conditionalFormatting sqref="Z33">
    <cfRule type="cellIs" dxfId="5506" priority="460" operator="lessThan">
      <formula>$C$4</formula>
    </cfRule>
  </conditionalFormatting>
  <conditionalFormatting sqref="Z34">
    <cfRule type="cellIs" dxfId="5505" priority="461" operator="lessThan">
      <formula>$C$4</formula>
    </cfRule>
  </conditionalFormatting>
  <conditionalFormatting sqref="Z35">
    <cfRule type="cellIs" dxfId="5504" priority="462" operator="lessThan">
      <formula>$C$4</formula>
    </cfRule>
  </conditionalFormatting>
  <conditionalFormatting sqref="Z36">
    <cfRule type="cellIs" dxfId="5503" priority="463" operator="lessThan">
      <formula>$C$4</formula>
    </cfRule>
  </conditionalFormatting>
  <conditionalFormatting sqref="Z37">
    <cfRule type="cellIs" dxfId="5502" priority="464" operator="lessThan">
      <formula>$C$4</formula>
    </cfRule>
  </conditionalFormatting>
  <conditionalFormatting sqref="Z38">
    <cfRule type="cellIs" dxfId="5501" priority="465" operator="lessThan">
      <formula>$C$4</formula>
    </cfRule>
  </conditionalFormatting>
  <conditionalFormatting sqref="Z39">
    <cfRule type="cellIs" dxfId="5500" priority="466" operator="lessThan">
      <formula>$C$4</formula>
    </cfRule>
  </conditionalFormatting>
  <conditionalFormatting sqref="Z40">
    <cfRule type="cellIs" dxfId="5499" priority="467" operator="lessThan">
      <formula>$C$4</formula>
    </cfRule>
  </conditionalFormatting>
  <conditionalFormatting sqref="Z41">
    <cfRule type="cellIs" dxfId="5498" priority="468" operator="lessThan">
      <formula>$C$4</formula>
    </cfRule>
  </conditionalFormatting>
  <conditionalFormatting sqref="Z42">
    <cfRule type="cellIs" dxfId="5497" priority="469" operator="lessThan">
      <formula>$C$4</formula>
    </cfRule>
  </conditionalFormatting>
  <conditionalFormatting sqref="Z43">
    <cfRule type="cellIs" dxfId="5496" priority="470" operator="lessThan">
      <formula>$C$4</formula>
    </cfRule>
  </conditionalFormatting>
  <conditionalFormatting sqref="Z44">
    <cfRule type="cellIs" dxfId="5495" priority="471" operator="lessThan">
      <formula>$C$4</formula>
    </cfRule>
  </conditionalFormatting>
  <conditionalFormatting sqref="Z45">
    <cfRule type="cellIs" dxfId="5494" priority="472" operator="lessThan">
      <formula>$C$4</formula>
    </cfRule>
  </conditionalFormatting>
  <conditionalFormatting sqref="Z46">
    <cfRule type="cellIs" dxfId="5493" priority="473" operator="lessThan">
      <formula>$C$4</formula>
    </cfRule>
  </conditionalFormatting>
  <conditionalFormatting sqref="Z47">
    <cfRule type="cellIs" dxfId="5492" priority="474" operator="lessThan">
      <formula>$C$4</formula>
    </cfRule>
  </conditionalFormatting>
  <conditionalFormatting sqref="Z48">
    <cfRule type="cellIs" dxfId="5491" priority="475" operator="lessThan">
      <formula>$C$4</formula>
    </cfRule>
  </conditionalFormatting>
  <conditionalFormatting sqref="Z49">
    <cfRule type="cellIs" dxfId="5490" priority="476" operator="lessThan">
      <formula>$C$4</formula>
    </cfRule>
  </conditionalFormatting>
  <conditionalFormatting sqref="Z50">
    <cfRule type="cellIs" dxfId="5489" priority="477" operator="lessThan">
      <formula>$C$4</formula>
    </cfRule>
  </conditionalFormatting>
  <conditionalFormatting sqref="Z51">
    <cfRule type="cellIs" dxfId="5488" priority="478" operator="lessThan">
      <formula>$C$4</formula>
    </cfRule>
  </conditionalFormatting>
  <conditionalFormatting sqref="Z52">
    <cfRule type="cellIs" dxfId="5487" priority="479" operator="lessThan">
      <formula>$C$4</formula>
    </cfRule>
  </conditionalFormatting>
  <conditionalFormatting sqref="Z53">
    <cfRule type="cellIs" dxfId="5486" priority="480" operator="lessThan">
      <formula>$C$4</formula>
    </cfRule>
  </conditionalFormatting>
  <conditionalFormatting sqref="Z54">
    <cfRule type="cellIs" dxfId="5485" priority="481" operator="lessThan">
      <formula>$C$4</formula>
    </cfRule>
  </conditionalFormatting>
  <conditionalFormatting sqref="Z55">
    <cfRule type="cellIs" dxfId="5484" priority="482" operator="lessThan">
      <formula>$C$4</formula>
    </cfRule>
  </conditionalFormatting>
  <conditionalFormatting sqref="Z56">
    <cfRule type="cellIs" dxfId="5483" priority="483" operator="lessThan">
      <formula>$C$4</formula>
    </cfRule>
  </conditionalFormatting>
  <conditionalFormatting sqref="Z57">
    <cfRule type="cellIs" dxfId="5482" priority="484" operator="lessThan">
      <formula>$C$4</formula>
    </cfRule>
  </conditionalFormatting>
  <conditionalFormatting sqref="Z58">
    <cfRule type="cellIs" dxfId="5481" priority="485" operator="lessThan">
      <formula>$C$4</formula>
    </cfRule>
  </conditionalFormatting>
  <conditionalFormatting sqref="Z59">
    <cfRule type="cellIs" dxfId="5480" priority="486" operator="lessThan">
      <formula>$C$4</formula>
    </cfRule>
  </conditionalFormatting>
  <conditionalFormatting sqref="Z60">
    <cfRule type="cellIs" dxfId="5479" priority="487" operator="lessThan">
      <formula>$C$4</formula>
    </cfRule>
  </conditionalFormatting>
  <conditionalFormatting sqref="AA11">
    <cfRule type="cellIs" dxfId="5478" priority="488" operator="lessThan">
      <formula>$C$4</formula>
    </cfRule>
  </conditionalFormatting>
  <conditionalFormatting sqref="AA12">
    <cfRule type="cellIs" dxfId="5477" priority="489" operator="lessThan">
      <formula>$C$4</formula>
    </cfRule>
  </conditionalFormatting>
  <conditionalFormatting sqref="AA13">
    <cfRule type="cellIs" dxfId="5476" priority="490" operator="lessThan">
      <formula>$C$4</formula>
    </cfRule>
  </conditionalFormatting>
  <conditionalFormatting sqref="AA14">
    <cfRule type="cellIs" dxfId="5475" priority="491" operator="lessThan">
      <formula>$C$4</formula>
    </cfRule>
  </conditionalFormatting>
  <conditionalFormatting sqref="AA15">
    <cfRule type="cellIs" dxfId="5474" priority="492" operator="lessThan">
      <formula>$C$4</formula>
    </cfRule>
  </conditionalFormatting>
  <conditionalFormatting sqref="AA16">
    <cfRule type="cellIs" dxfId="5473" priority="493" operator="lessThan">
      <formula>$C$4</formula>
    </cfRule>
  </conditionalFormatting>
  <conditionalFormatting sqref="AA17">
    <cfRule type="cellIs" dxfId="5472" priority="494" operator="lessThan">
      <formula>$C$4</formula>
    </cfRule>
  </conditionalFormatting>
  <conditionalFormatting sqref="AA18">
    <cfRule type="cellIs" dxfId="5471" priority="495" operator="lessThan">
      <formula>$C$4</formula>
    </cfRule>
  </conditionalFormatting>
  <conditionalFormatting sqref="AA19">
    <cfRule type="cellIs" dxfId="5470" priority="496" operator="lessThan">
      <formula>$C$4</formula>
    </cfRule>
  </conditionalFormatting>
  <conditionalFormatting sqref="AA20">
    <cfRule type="cellIs" dxfId="5469" priority="497" operator="lessThan">
      <formula>$C$4</formula>
    </cfRule>
  </conditionalFormatting>
  <conditionalFormatting sqref="AA21">
    <cfRule type="cellIs" dxfId="5468" priority="498" operator="lessThan">
      <formula>$C$4</formula>
    </cfRule>
  </conditionalFormatting>
  <conditionalFormatting sqref="AA22">
    <cfRule type="cellIs" dxfId="5467" priority="499" operator="lessThan">
      <formula>$C$4</formula>
    </cfRule>
  </conditionalFormatting>
  <conditionalFormatting sqref="AA23">
    <cfRule type="cellIs" dxfId="5466" priority="500" operator="lessThan">
      <formula>$C$4</formula>
    </cfRule>
  </conditionalFormatting>
  <conditionalFormatting sqref="AA24">
    <cfRule type="cellIs" dxfId="5465" priority="501" operator="lessThan">
      <formula>$C$4</formula>
    </cfRule>
  </conditionalFormatting>
  <conditionalFormatting sqref="AA25">
    <cfRule type="cellIs" dxfId="5464" priority="502" operator="lessThan">
      <formula>$C$4</formula>
    </cfRule>
  </conditionalFormatting>
  <conditionalFormatting sqref="AA26">
    <cfRule type="cellIs" dxfId="5463" priority="503" operator="lessThan">
      <formula>$C$4</formula>
    </cfRule>
  </conditionalFormatting>
  <conditionalFormatting sqref="AA27">
    <cfRule type="cellIs" dxfId="5462" priority="504" operator="lessThan">
      <formula>$C$4</formula>
    </cfRule>
  </conditionalFormatting>
  <conditionalFormatting sqref="AA28">
    <cfRule type="cellIs" dxfId="5461" priority="505" operator="lessThan">
      <formula>$C$4</formula>
    </cfRule>
  </conditionalFormatting>
  <conditionalFormatting sqref="AA29">
    <cfRule type="cellIs" dxfId="5460" priority="506" operator="lessThan">
      <formula>$C$4</formula>
    </cfRule>
  </conditionalFormatting>
  <conditionalFormatting sqref="AA30">
    <cfRule type="cellIs" dxfId="5459" priority="507" operator="lessThan">
      <formula>$C$4</formula>
    </cfRule>
  </conditionalFormatting>
  <conditionalFormatting sqref="AA31">
    <cfRule type="cellIs" dxfId="5458" priority="508" operator="lessThan">
      <formula>$C$4</formula>
    </cfRule>
  </conditionalFormatting>
  <conditionalFormatting sqref="AA32">
    <cfRule type="cellIs" dxfId="5457" priority="509" operator="lessThan">
      <formula>$C$4</formula>
    </cfRule>
  </conditionalFormatting>
  <conditionalFormatting sqref="AA33">
    <cfRule type="cellIs" dxfId="5456" priority="510" operator="lessThan">
      <formula>$C$4</formula>
    </cfRule>
  </conditionalFormatting>
  <conditionalFormatting sqref="AA34">
    <cfRule type="cellIs" dxfId="5455" priority="511" operator="lessThan">
      <formula>$C$4</formula>
    </cfRule>
  </conditionalFormatting>
  <conditionalFormatting sqref="AA35">
    <cfRule type="cellIs" dxfId="5454" priority="512" operator="lessThan">
      <formula>$C$4</formula>
    </cfRule>
  </conditionalFormatting>
  <conditionalFormatting sqref="AA36">
    <cfRule type="cellIs" dxfId="5453" priority="513" operator="lessThan">
      <formula>$C$4</formula>
    </cfRule>
  </conditionalFormatting>
  <conditionalFormatting sqref="AA37">
    <cfRule type="cellIs" dxfId="5452" priority="514" operator="lessThan">
      <formula>$C$4</formula>
    </cfRule>
  </conditionalFormatting>
  <conditionalFormatting sqref="AA38">
    <cfRule type="cellIs" dxfId="5451" priority="515" operator="lessThan">
      <formula>$C$4</formula>
    </cfRule>
  </conditionalFormatting>
  <conditionalFormatting sqref="AA39">
    <cfRule type="cellIs" dxfId="5450" priority="516" operator="lessThan">
      <formula>$C$4</formula>
    </cfRule>
  </conditionalFormatting>
  <conditionalFormatting sqref="AA40">
    <cfRule type="cellIs" dxfId="5449" priority="517" operator="lessThan">
      <formula>$C$4</formula>
    </cfRule>
  </conditionalFormatting>
  <conditionalFormatting sqref="AA41">
    <cfRule type="cellIs" dxfId="5448" priority="518" operator="lessThan">
      <formula>$C$4</formula>
    </cfRule>
  </conditionalFormatting>
  <conditionalFormatting sqref="AA42">
    <cfRule type="cellIs" dxfId="5447" priority="519" operator="lessThan">
      <formula>$C$4</formula>
    </cfRule>
  </conditionalFormatting>
  <conditionalFormatting sqref="AA43">
    <cfRule type="cellIs" dxfId="5446" priority="520" operator="lessThan">
      <formula>$C$4</formula>
    </cfRule>
  </conditionalFormatting>
  <conditionalFormatting sqref="AA44">
    <cfRule type="cellIs" dxfId="5445" priority="521" operator="lessThan">
      <formula>$C$4</formula>
    </cfRule>
  </conditionalFormatting>
  <conditionalFormatting sqref="AA45">
    <cfRule type="cellIs" dxfId="5444" priority="522" operator="lessThan">
      <formula>$C$4</formula>
    </cfRule>
  </conditionalFormatting>
  <conditionalFormatting sqref="AA46">
    <cfRule type="cellIs" dxfId="5443" priority="523" operator="lessThan">
      <formula>$C$4</formula>
    </cfRule>
  </conditionalFormatting>
  <conditionalFormatting sqref="AA47">
    <cfRule type="cellIs" dxfId="5442" priority="524" operator="lessThan">
      <formula>$C$4</formula>
    </cfRule>
  </conditionalFormatting>
  <conditionalFormatting sqref="AA48">
    <cfRule type="cellIs" dxfId="5441" priority="525" operator="lessThan">
      <formula>$C$4</formula>
    </cfRule>
  </conditionalFormatting>
  <conditionalFormatting sqref="AA49">
    <cfRule type="cellIs" dxfId="5440" priority="526" operator="lessThan">
      <formula>$C$4</formula>
    </cfRule>
  </conditionalFormatting>
  <conditionalFormatting sqref="AA50">
    <cfRule type="cellIs" dxfId="5439" priority="527" operator="lessThan">
      <formula>$C$4</formula>
    </cfRule>
  </conditionalFormatting>
  <conditionalFormatting sqref="AA51">
    <cfRule type="cellIs" dxfId="5438" priority="528" operator="lessThan">
      <formula>$C$4</formula>
    </cfRule>
  </conditionalFormatting>
  <conditionalFormatting sqref="AA52">
    <cfRule type="cellIs" dxfId="5437" priority="529" operator="lessThan">
      <formula>$C$4</formula>
    </cfRule>
  </conditionalFormatting>
  <conditionalFormatting sqref="AA53">
    <cfRule type="cellIs" dxfId="5436" priority="530" operator="lessThan">
      <formula>$C$4</formula>
    </cfRule>
  </conditionalFormatting>
  <conditionalFormatting sqref="AA54">
    <cfRule type="cellIs" dxfId="5435" priority="531" operator="lessThan">
      <formula>$C$4</formula>
    </cfRule>
  </conditionalFormatting>
  <conditionalFormatting sqref="AA55">
    <cfRule type="cellIs" dxfId="5434" priority="532" operator="lessThan">
      <formula>$C$4</formula>
    </cfRule>
  </conditionalFormatting>
  <conditionalFormatting sqref="AA56">
    <cfRule type="cellIs" dxfId="5433" priority="533" operator="lessThan">
      <formula>$C$4</formula>
    </cfRule>
  </conditionalFormatting>
  <conditionalFormatting sqref="AA57">
    <cfRule type="cellIs" dxfId="5432" priority="534" operator="lessThan">
      <formula>$C$4</formula>
    </cfRule>
  </conditionalFormatting>
  <conditionalFormatting sqref="AA58">
    <cfRule type="cellIs" dxfId="5431" priority="535" operator="lessThan">
      <formula>$C$4</formula>
    </cfRule>
  </conditionalFormatting>
  <conditionalFormatting sqref="AA59">
    <cfRule type="cellIs" dxfId="5430" priority="536" operator="lessThan">
      <formula>$C$4</formula>
    </cfRule>
  </conditionalFormatting>
  <conditionalFormatting sqref="AA60">
    <cfRule type="cellIs" dxfId="5429" priority="537" operator="lessThan">
      <formula>$C$4</formula>
    </cfRule>
  </conditionalFormatting>
  <conditionalFormatting sqref="AB11">
    <cfRule type="cellIs" dxfId="5428" priority="538" operator="lessThan">
      <formula>$C$4</formula>
    </cfRule>
  </conditionalFormatting>
  <conditionalFormatting sqref="AB12">
    <cfRule type="cellIs" dxfId="5427" priority="539" operator="lessThan">
      <formula>$C$4</formula>
    </cfRule>
  </conditionalFormatting>
  <conditionalFormatting sqref="AB13">
    <cfRule type="cellIs" dxfId="5426" priority="540" operator="lessThan">
      <formula>$C$4</formula>
    </cfRule>
  </conditionalFormatting>
  <conditionalFormatting sqref="AB14">
    <cfRule type="cellIs" dxfId="5425" priority="541" operator="lessThan">
      <formula>$C$4</formula>
    </cfRule>
  </conditionalFormatting>
  <conditionalFormatting sqref="AB15">
    <cfRule type="cellIs" dxfId="5424" priority="542" operator="lessThan">
      <formula>$C$4</formula>
    </cfRule>
  </conditionalFormatting>
  <conditionalFormatting sqref="AB16">
    <cfRule type="cellIs" dxfId="5423" priority="543" operator="lessThan">
      <formula>$C$4</formula>
    </cfRule>
  </conditionalFormatting>
  <conditionalFormatting sqref="AB17">
    <cfRule type="cellIs" dxfId="5422" priority="544" operator="lessThan">
      <formula>$C$4</formula>
    </cfRule>
  </conditionalFormatting>
  <conditionalFormatting sqref="AB18">
    <cfRule type="cellIs" dxfId="5421" priority="545" operator="lessThan">
      <formula>$C$4</formula>
    </cfRule>
  </conditionalFormatting>
  <conditionalFormatting sqref="AB19">
    <cfRule type="cellIs" dxfId="5420" priority="546" operator="lessThan">
      <formula>$C$4</formula>
    </cfRule>
  </conditionalFormatting>
  <conditionalFormatting sqref="AB20">
    <cfRule type="cellIs" dxfId="5419" priority="547" operator="lessThan">
      <formula>$C$4</formula>
    </cfRule>
  </conditionalFormatting>
  <conditionalFormatting sqref="AB21">
    <cfRule type="cellIs" dxfId="5418" priority="548" operator="lessThan">
      <formula>$C$4</formula>
    </cfRule>
  </conditionalFormatting>
  <conditionalFormatting sqref="AB22">
    <cfRule type="cellIs" dxfId="5417" priority="549" operator="lessThan">
      <formula>$C$4</formula>
    </cfRule>
  </conditionalFormatting>
  <conditionalFormatting sqref="AB23">
    <cfRule type="cellIs" dxfId="5416" priority="550" operator="lessThan">
      <formula>$C$4</formula>
    </cfRule>
  </conditionalFormatting>
  <conditionalFormatting sqref="AB24">
    <cfRule type="cellIs" dxfId="5415" priority="551" operator="lessThan">
      <formula>$C$4</formula>
    </cfRule>
  </conditionalFormatting>
  <conditionalFormatting sqref="AB25">
    <cfRule type="cellIs" dxfId="5414" priority="552" operator="lessThan">
      <formula>$C$4</formula>
    </cfRule>
  </conditionalFormatting>
  <conditionalFormatting sqref="AB26">
    <cfRule type="cellIs" dxfId="5413" priority="553" operator="lessThan">
      <formula>$C$4</formula>
    </cfRule>
  </conditionalFormatting>
  <conditionalFormatting sqref="AB27">
    <cfRule type="cellIs" dxfId="5412" priority="554" operator="lessThan">
      <formula>$C$4</formula>
    </cfRule>
  </conditionalFormatting>
  <conditionalFormatting sqref="AB28">
    <cfRule type="cellIs" dxfId="5411" priority="555" operator="lessThan">
      <formula>$C$4</formula>
    </cfRule>
  </conditionalFormatting>
  <conditionalFormatting sqref="AB29">
    <cfRule type="cellIs" dxfId="5410" priority="556" operator="lessThan">
      <formula>$C$4</formula>
    </cfRule>
  </conditionalFormatting>
  <conditionalFormatting sqref="AB30">
    <cfRule type="cellIs" dxfId="5409" priority="557" operator="lessThan">
      <formula>$C$4</formula>
    </cfRule>
  </conditionalFormatting>
  <conditionalFormatting sqref="AB31">
    <cfRule type="cellIs" dxfId="5408" priority="558" operator="lessThan">
      <formula>$C$4</formula>
    </cfRule>
  </conditionalFormatting>
  <conditionalFormatting sqref="AB32">
    <cfRule type="cellIs" dxfId="5407" priority="559" operator="lessThan">
      <formula>$C$4</formula>
    </cfRule>
  </conditionalFormatting>
  <conditionalFormatting sqref="AB33">
    <cfRule type="cellIs" dxfId="5406" priority="560" operator="lessThan">
      <formula>$C$4</formula>
    </cfRule>
  </conditionalFormatting>
  <conditionalFormatting sqref="AB34">
    <cfRule type="cellIs" dxfId="5405" priority="561" operator="lessThan">
      <formula>$C$4</formula>
    </cfRule>
  </conditionalFormatting>
  <conditionalFormatting sqref="AB35">
    <cfRule type="cellIs" dxfId="5404" priority="562" operator="lessThan">
      <formula>$C$4</formula>
    </cfRule>
  </conditionalFormatting>
  <conditionalFormatting sqref="AB36">
    <cfRule type="cellIs" dxfId="5403" priority="563" operator="lessThan">
      <formula>$C$4</formula>
    </cfRule>
  </conditionalFormatting>
  <conditionalFormatting sqref="AB37">
    <cfRule type="cellIs" dxfId="5402" priority="564" operator="lessThan">
      <formula>$C$4</formula>
    </cfRule>
  </conditionalFormatting>
  <conditionalFormatting sqref="AB38">
    <cfRule type="cellIs" dxfId="5401" priority="565" operator="lessThan">
      <formula>$C$4</formula>
    </cfRule>
  </conditionalFormatting>
  <conditionalFormatting sqref="AB39">
    <cfRule type="cellIs" dxfId="5400" priority="566" operator="lessThan">
      <formula>$C$4</formula>
    </cfRule>
  </conditionalFormatting>
  <conditionalFormatting sqref="AB40">
    <cfRule type="cellIs" dxfId="5399" priority="567" operator="lessThan">
      <formula>$C$4</formula>
    </cfRule>
  </conditionalFormatting>
  <conditionalFormatting sqref="AB41">
    <cfRule type="cellIs" dxfId="5398" priority="568" operator="lessThan">
      <formula>$C$4</formula>
    </cfRule>
  </conditionalFormatting>
  <conditionalFormatting sqref="AB42">
    <cfRule type="cellIs" dxfId="5397" priority="569" operator="lessThan">
      <formula>$C$4</formula>
    </cfRule>
  </conditionalFormatting>
  <conditionalFormatting sqref="AB43">
    <cfRule type="cellIs" dxfId="5396" priority="570" operator="lessThan">
      <formula>$C$4</formula>
    </cfRule>
  </conditionalFormatting>
  <conditionalFormatting sqref="AB44">
    <cfRule type="cellIs" dxfId="5395" priority="571" operator="lessThan">
      <formula>$C$4</formula>
    </cfRule>
  </conditionalFormatting>
  <conditionalFormatting sqref="AB45">
    <cfRule type="cellIs" dxfId="5394" priority="572" operator="lessThan">
      <formula>$C$4</formula>
    </cfRule>
  </conditionalFormatting>
  <conditionalFormatting sqref="AB46">
    <cfRule type="cellIs" dxfId="5393" priority="573" operator="lessThan">
      <formula>$C$4</formula>
    </cfRule>
  </conditionalFormatting>
  <conditionalFormatting sqref="AB47">
    <cfRule type="cellIs" dxfId="5392" priority="574" operator="lessThan">
      <formula>$C$4</formula>
    </cfRule>
  </conditionalFormatting>
  <conditionalFormatting sqref="AB48">
    <cfRule type="cellIs" dxfId="5391" priority="575" operator="lessThan">
      <formula>$C$4</formula>
    </cfRule>
  </conditionalFormatting>
  <conditionalFormatting sqref="AB49">
    <cfRule type="cellIs" dxfId="5390" priority="576" operator="lessThan">
      <formula>$C$4</formula>
    </cfRule>
  </conditionalFormatting>
  <conditionalFormatting sqref="AB50">
    <cfRule type="cellIs" dxfId="5389" priority="577" operator="lessThan">
      <formula>$C$4</formula>
    </cfRule>
  </conditionalFormatting>
  <conditionalFormatting sqref="AB51">
    <cfRule type="cellIs" dxfId="5388" priority="578" operator="lessThan">
      <formula>$C$4</formula>
    </cfRule>
  </conditionalFormatting>
  <conditionalFormatting sqref="AB52">
    <cfRule type="cellIs" dxfId="5387" priority="579" operator="lessThan">
      <formula>$C$4</formula>
    </cfRule>
  </conditionalFormatting>
  <conditionalFormatting sqref="AB53">
    <cfRule type="cellIs" dxfId="5386" priority="580" operator="lessThan">
      <formula>$C$4</formula>
    </cfRule>
  </conditionalFormatting>
  <conditionalFormatting sqref="AB54">
    <cfRule type="cellIs" dxfId="5385" priority="581" operator="lessThan">
      <formula>$C$4</formula>
    </cfRule>
  </conditionalFormatting>
  <conditionalFormatting sqref="AB55">
    <cfRule type="cellIs" dxfId="5384" priority="582" operator="lessThan">
      <formula>$C$4</formula>
    </cfRule>
  </conditionalFormatting>
  <conditionalFormatting sqref="AB56">
    <cfRule type="cellIs" dxfId="5383" priority="583" operator="lessThan">
      <formula>$C$4</formula>
    </cfRule>
  </conditionalFormatting>
  <conditionalFormatting sqref="AB57">
    <cfRule type="cellIs" dxfId="5382" priority="584" operator="lessThan">
      <formula>$C$4</formula>
    </cfRule>
  </conditionalFormatting>
  <conditionalFormatting sqref="AB58">
    <cfRule type="cellIs" dxfId="5381" priority="585" operator="lessThan">
      <formula>$C$4</formula>
    </cfRule>
  </conditionalFormatting>
  <conditionalFormatting sqref="AB59">
    <cfRule type="cellIs" dxfId="5380" priority="586" operator="lessThan">
      <formula>$C$4</formula>
    </cfRule>
  </conditionalFormatting>
  <conditionalFormatting sqref="AB60">
    <cfRule type="cellIs" dxfId="5379" priority="587" operator="lessThan">
      <formula>$C$4</formula>
    </cfRule>
  </conditionalFormatting>
  <conditionalFormatting sqref="AC11">
    <cfRule type="cellIs" dxfId="5378" priority="588" operator="lessThan">
      <formula>$C$4</formula>
    </cfRule>
  </conditionalFormatting>
  <conditionalFormatting sqref="AC12">
    <cfRule type="cellIs" dxfId="5377" priority="589" operator="lessThan">
      <formula>$C$4</formula>
    </cfRule>
  </conditionalFormatting>
  <conditionalFormatting sqref="AC13">
    <cfRule type="cellIs" dxfId="5376" priority="590" operator="lessThan">
      <formula>$C$4</formula>
    </cfRule>
  </conditionalFormatting>
  <conditionalFormatting sqref="AC14">
    <cfRule type="cellIs" dxfId="5375" priority="591" operator="lessThan">
      <formula>$C$4</formula>
    </cfRule>
  </conditionalFormatting>
  <conditionalFormatting sqref="AC15">
    <cfRule type="cellIs" dxfId="5374" priority="592" operator="lessThan">
      <formula>$C$4</formula>
    </cfRule>
  </conditionalFormatting>
  <conditionalFormatting sqref="AC16">
    <cfRule type="cellIs" dxfId="5373" priority="593" operator="lessThan">
      <formula>$C$4</formula>
    </cfRule>
  </conditionalFormatting>
  <conditionalFormatting sqref="AC17">
    <cfRule type="cellIs" dxfId="5372" priority="594" operator="lessThan">
      <formula>$C$4</formula>
    </cfRule>
  </conditionalFormatting>
  <conditionalFormatting sqref="AC18">
    <cfRule type="cellIs" dxfId="5371" priority="595" operator="lessThan">
      <formula>$C$4</formula>
    </cfRule>
  </conditionalFormatting>
  <conditionalFormatting sqref="AC19">
    <cfRule type="cellIs" dxfId="5370" priority="596" operator="lessThan">
      <formula>$C$4</formula>
    </cfRule>
  </conditionalFormatting>
  <conditionalFormatting sqref="AC20">
    <cfRule type="cellIs" dxfId="5369" priority="597" operator="lessThan">
      <formula>$C$4</formula>
    </cfRule>
  </conditionalFormatting>
  <conditionalFormatting sqref="AC21">
    <cfRule type="cellIs" dxfId="5368" priority="598" operator="lessThan">
      <formula>$C$4</formula>
    </cfRule>
  </conditionalFormatting>
  <conditionalFormatting sqref="AC22">
    <cfRule type="cellIs" dxfId="5367" priority="599" operator="lessThan">
      <formula>$C$4</formula>
    </cfRule>
  </conditionalFormatting>
  <conditionalFormatting sqref="AC23">
    <cfRule type="cellIs" dxfId="5366" priority="600" operator="lessThan">
      <formula>$C$4</formula>
    </cfRule>
  </conditionalFormatting>
  <conditionalFormatting sqref="AC24">
    <cfRule type="cellIs" dxfId="5365" priority="601" operator="lessThan">
      <formula>$C$4</formula>
    </cfRule>
  </conditionalFormatting>
  <conditionalFormatting sqref="AC25">
    <cfRule type="cellIs" dxfId="5364" priority="602" operator="lessThan">
      <formula>$C$4</formula>
    </cfRule>
  </conditionalFormatting>
  <conditionalFormatting sqref="AC26">
    <cfRule type="cellIs" dxfId="5363" priority="603" operator="lessThan">
      <formula>$C$4</formula>
    </cfRule>
  </conditionalFormatting>
  <conditionalFormatting sqref="AC27">
    <cfRule type="cellIs" dxfId="5362" priority="604" operator="lessThan">
      <formula>$C$4</formula>
    </cfRule>
  </conditionalFormatting>
  <conditionalFormatting sqref="AC28">
    <cfRule type="cellIs" dxfId="5361" priority="605" operator="lessThan">
      <formula>$C$4</formula>
    </cfRule>
  </conditionalFormatting>
  <conditionalFormatting sqref="AC29">
    <cfRule type="cellIs" dxfId="5360" priority="606" operator="lessThan">
      <formula>$C$4</formula>
    </cfRule>
  </conditionalFormatting>
  <conditionalFormatting sqref="AC30">
    <cfRule type="cellIs" dxfId="5359" priority="607" operator="lessThan">
      <formula>$C$4</formula>
    </cfRule>
  </conditionalFormatting>
  <conditionalFormatting sqref="AC31">
    <cfRule type="cellIs" dxfId="5358" priority="608" operator="lessThan">
      <formula>$C$4</formula>
    </cfRule>
  </conditionalFormatting>
  <conditionalFormatting sqref="AC32">
    <cfRule type="cellIs" dxfId="5357" priority="609" operator="lessThan">
      <formula>$C$4</formula>
    </cfRule>
  </conditionalFormatting>
  <conditionalFormatting sqref="AC33">
    <cfRule type="cellIs" dxfId="5356" priority="610" operator="lessThan">
      <formula>$C$4</formula>
    </cfRule>
  </conditionalFormatting>
  <conditionalFormatting sqref="AC34">
    <cfRule type="cellIs" dxfId="5355" priority="611" operator="lessThan">
      <formula>$C$4</formula>
    </cfRule>
  </conditionalFormatting>
  <conditionalFormatting sqref="AC35">
    <cfRule type="cellIs" dxfId="5354" priority="612" operator="lessThan">
      <formula>$C$4</formula>
    </cfRule>
  </conditionalFormatting>
  <conditionalFormatting sqref="AC36">
    <cfRule type="cellIs" dxfId="5353" priority="613" operator="lessThan">
      <formula>$C$4</formula>
    </cfRule>
  </conditionalFormatting>
  <conditionalFormatting sqref="AC37">
    <cfRule type="cellIs" dxfId="5352" priority="614" operator="lessThan">
      <formula>$C$4</formula>
    </cfRule>
  </conditionalFormatting>
  <conditionalFormatting sqref="AC38">
    <cfRule type="cellIs" dxfId="5351" priority="615" operator="lessThan">
      <formula>$C$4</formula>
    </cfRule>
  </conditionalFormatting>
  <conditionalFormatting sqref="AC39">
    <cfRule type="cellIs" dxfId="5350" priority="616" operator="lessThan">
      <formula>$C$4</formula>
    </cfRule>
  </conditionalFormatting>
  <conditionalFormatting sqref="AC40">
    <cfRule type="cellIs" dxfId="5349" priority="617" operator="lessThan">
      <formula>$C$4</formula>
    </cfRule>
  </conditionalFormatting>
  <conditionalFormatting sqref="AC41">
    <cfRule type="cellIs" dxfId="5348" priority="618" operator="lessThan">
      <formula>$C$4</formula>
    </cfRule>
  </conditionalFormatting>
  <conditionalFormatting sqref="AC42">
    <cfRule type="cellIs" dxfId="5347" priority="619" operator="lessThan">
      <formula>$C$4</formula>
    </cfRule>
  </conditionalFormatting>
  <conditionalFormatting sqref="AC43">
    <cfRule type="cellIs" dxfId="5346" priority="620" operator="lessThan">
      <formula>$C$4</formula>
    </cfRule>
  </conditionalFormatting>
  <conditionalFormatting sqref="AC44">
    <cfRule type="cellIs" dxfId="5345" priority="621" operator="lessThan">
      <formula>$C$4</formula>
    </cfRule>
  </conditionalFormatting>
  <conditionalFormatting sqref="AC45">
    <cfRule type="cellIs" dxfId="5344" priority="622" operator="lessThan">
      <formula>$C$4</formula>
    </cfRule>
  </conditionalFormatting>
  <conditionalFormatting sqref="AC46">
    <cfRule type="cellIs" dxfId="5343" priority="623" operator="lessThan">
      <formula>$C$4</formula>
    </cfRule>
  </conditionalFormatting>
  <conditionalFormatting sqref="AC47">
    <cfRule type="cellIs" dxfId="5342" priority="624" operator="lessThan">
      <formula>$C$4</formula>
    </cfRule>
  </conditionalFormatting>
  <conditionalFormatting sqref="AC48">
    <cfRule type="cellIs" dxfId="5341" priority="625" operator="lessThan">
      <formula>$C$4</formula>
    </cfRule>
  </conditionalFormatting>
  <conditionalFormatting sqref="AC49">
    <cfRule type="cellIs" dxfId="5340" priority="626" operator="lessThan">
      <formula>$C$4</formula>
    </cfRule>
  </conditionalFormatting>
  <conditionalFormatting sqref="AC50">
    <cfRule type="cellIs" dxfId="5339" priority="627" operator="lessThan">
      <formula>$C$4</formula>
    </cfRule>
  </conditionalFormatting>
  <conditionalFormatting sqref="AC51">
    <cfRule type="cellIs" dxfId="5338" priority="628" operator="lessThan">
      <formula>$C$4</formula>
    </cfRule>
  </conditionalFormatting>
  <conditionalFormatting sqref="AC52">
    <cfRule type="cellIs" dxfId="5337" priority="629" operator="lessThan">
      <formula>$C$4</formula>
    </cfRule>
  </conditionalFormatting>
  <conditionalFormatting sqref="AC53">
    <cfRule type="cellIs" dxfId="5336" priority="630" operator="lessThan">
      <formula>$C$4</formula>
    </cfRule>
  </conditionalFormatting>
  <conditionalFormatting sqref="AC54">
    <cfRule type="cellIs" dxfId="5335" priority="631" operator="lessThan">
      <formula>$C$4</formula>
    </cfRule>
  </conditionalFormatting>
  <conditionalFormatting sqref="AC55">
    <cfRule type="cellIs" dxfId="5334" priority="632" operator="lessThan">
      <formula>$C$4</formula>
    </cfRule>
  </conditionalFormatting>
  <conditionalFormatting sqref="AC56">
    <cfRule type="cellIs" dxfId="5333" priority="633" operator="lessThan">
      <formula>$C$4</formula>
    </cfRule>
  </conditionalFormatting>
  <conditionalFormatting sqref="AC57">
    <cfRule type="cellIs" dxfId="5332" priority="634" operator="lessThan">
      <formula>$C$4</formula>
    </cfRule>
  </conditionalFormatting>
  <conditionalFormatting sqref="AC58">
    <cfRule type="cellIs" dxfId="5331" priority="635" operator="lessThan">
      <formula>$C$4</formula>
    </cfRule>
  </conditionalFormatting>
  <conditionalFormatting sqref="AC59">
    <cfRule type="cellIs" dxfId="5330" priority="636" operator="lessThan">
      <formula>$C$4</formula>
    </cfRule>
  </conditionalFormatting>
  <conditionalFormatting sqref="AC60">
    <cfRule type="cellIs" dxfId="5329" priority="637" operator="lessThan">
      <formula>$C$4</formula>
    </cfRule>
  </conditionalFormatting>
  <conditionalFormatting sqref="AD11">
    <cfRule type="cellIs" dxfId="5328" priority="638" operator="lessThan">
      <formula>$C$4</formula>
    </cfRule>
  </conditionalFormatting>
  <conditionalFormatting sqref="AD12">
    <cfRule type="cellIs" dxfId="5327" priority="639" operator="lessThan">
      <formula>$C$4</formula>
    </cfRule>
  </conditionalFormatting>
  <conditionalFormatting sqref="AD13">
    <cfRule type="cellIs" dxfId="5326" priority="640" operator="lessThan">
      <formula>$C$4</formula>
    </cfRule>
  </conditionalFormatting>
  <conditionalFormatting sqref="AD14">
    <cfRule type="cellIs" dxfId="5325" priority="641" operator="lessThan">
      <formula>$C$4</formula>
    </cfRule>
  </conditionalFormatting>
  <conditionalFormatting sqref="AD15">
    <cfRule type="cellIs" dxfId="5324" priority="642" operator="lessThan">
      <formula>$C$4</formula>
    </cfRule>
  </conditionalFormatting>
  <conditionalFormatting sqref="AD16">
    <cfRule type="cellIs" dxfId="5323" priority="643" operator="lessThan">
      <formula>$C$4</formula>
    </cfRule>
  </conditionalFormatting>
  <conditionalFormatting sqref="AD17">
    <cfRule type="cellIs" dxfId="5322" priority="644" operator="lessThan">
      <formula>$C$4</formula>
    </cfRule>
  </conditionalFormatting>
  <conditionalFormatting sqref="AD18">
    <cfRule type="cellIs" dxfId="5321" priority="645" operator="lessThan">
      <formula>$C$4</formula>
    </cfRule>
  </conditionalFormatting>
  <conditionalFormatting sqref="AD19">
    <cfRule type="cellIs" dxfId="5320" priority="646" operator="lessThan">
      <formula>$C$4</formula>
    </cfRule>
  </conditionalFormatting>
  <conditionalFormatting sqref="AD20">
    <cfRule type="cellIs" dxfId="5319" priority="647" operator="lessThan">
      <formula>$C$4</formula>
    </cfRule>
  </conditionalFormatting>
  <conditionalFormatting sqref="AD21">
    <cfRule type="cellIs" dxfId="5318" priority="648" operator="lessThan">
      <formula>$C$4</formula>
    </cfRule>
  </conditionalFormatting>
  <conditionalFormatting sqref="AD22">
    <cfRule type="cellIs" dxfId="5317" priority="649" operator="lessThan">
      <formula>$C$4</formula>
    </cfRule>
  </conditionalFormatting>
  <conditionalFormatting sqref="AD23">
    <cfRule type="cellIs" dxfId="5316" priority="650" operator="lessThan">
      <formula>$C$4</formula>
    </cfRule>
  </conditionalFormatting>
  <conditionalFormatting sqref="AD24">
    <cfRule type="cellIs" dxfId="5315" priority="651" operator="lessThan">
      <formula>$C$4</formula>
    </cfRule>
  </conditionalFormatting>
  <conditionalFormatting sqref="AD25">
    <cfRule type="cellIs" dxfId="5314" priority="652" operator="lessThan">
      <formula>$C$4</formula>
    </cfRule>
  </conditionalFormatting>
  <conditionalFormatting sqref="AD26">
    <cfRule type="cellIs" dxfId="5313" priority="653" operator="lessThan">
      <formula>$C$4</formula>
    </cfRule>
  </conditionalFormatting>
  <conditionalFormatting sqref="AD27">
    <cfRule type="cellIs" dxfId="5312" priority="654" operator="lessThan">
      <formula>$C$4</formula>
    </cfRule>
  </conditionalFormatting>
  <conditionalFormatting sqref="AD28">
    <cfRule type="cellIs" dxfId="5311" priority="655" operator="lessThan">
      <formula>$C$4</formula>
    </cfRule>
  </conditionalFormatting>
  <conditionalFormatting sqref="AD29">
    <cfRule type="cellIs" dxfId="5310" priority="656" operator="lessThan">
      <formula>$C$4</formula>
    </cfRule>
  </conditionalFormatting>
  <conditionalFormatting sqref="AD30">
    <cfRule type="cellIs" dxfId="5309" priority="657" operator="lessThan">
      <formula>$C$4</formula>
    </cfRule>
  </conditionalFormatting>
  <conditionalFormatting sqref="AD31">
    <cfRule type="cellIs" dxfId="5308" priority="658" operator="lessThan">
      <formula>$C$4</formula>
    </cfRule>
  </conditionalFormatting>
  <conditionalFormatting sqref="AD32">
    <cfRule type="cellIs" dxfId="5307" priority="659" operator="lessThan">
      <formula>$C$4</formula>
    </cfRule>
  </conditionalFormatting>
  <conditionalFormatting sqref="AD33">
    <cfRule type="cellIs" dxfId="5306" priority="660" operator="lessThan">
      <formula>$C$4</formula>
    </cfRule>
  </conditionalFormatting>
  <conditionalFormatting sqref="AD34">
    <cfRule type="cellIs" dxfId="5305" priority="661" operator="lessThan">
      <formula>$C$4</formula>
    </cfRule>
  </conditionalFormatting>
  <conditionalFormatting sqref="AD35">
    <cfRule type="cellIs" dxfId="5304" priority="662" operator="lessThan">
      <formula>$C$4</formula>
    </cfRule>
  </conditionalFormatting>
  <conditionalFormatting sqref="AD36">
    <cfRule type="cellIs" dxfId="5303" priority="663" operator="lessThan">
      <formula>$C$4</formula>
    </cfRule>
  </conditionalFormatting>
  <conditionalFormatting sqref="AD37">
    <cfRule type="cellIs" dxfId="5302" priority="664" operator="lessThan">
      <formula>$C$4</formula>
    </cfRule>
  </conditionalFormatting>
  <conditionalFormatting sqref="AD38">
    <cfRule type="cellIs" dxfId="5301" priority="665" operator="lessThan">
      <formula>$C$4</formula>
    </cfRule>
  </conditionalFormatting>
  <conditionalFormatting sqref="AD39">
    <cfRule type="cellIs" dxfId="5300" priority="666" operator="lessThan">
      <formula>$C$4</formula>
    </cfRule>
  </conditionalFormatting>
  <conditionalFormatting sqref="AD40">
    <cfRule type="cellIs" dxfId="5299" priority="667" operator="lessThan">
      <formula>$C$4</formula>
    </cfRule>
  </conditionalFormatting>
  <conditionalFormatting sqref="AD41">
    <cfRule type="cellIs" dxfId="5298" priority="668" operator="lessThan">
      <formula>$C$4</formula>
    </cfRule>
  </conditionalFormatting>
  <conditionalFormatting sqref="AD42">
    <cfRule type="cellIs" dxfId="5297" priority="669" operator="lessThan">
      <formula>$C$4</formula>
    </cfRule>
  </conditionalFormatting>
  <conditionalFormatting sqref="AD43">
    <cfRule type="cellIs" dxfId="5296" priority="670" operator="lessThan">
      <formula>$C$4</formula>
    </cfRule>
  </conditionalFormatting>
  <conditionalFormatting sqref="AD44">
    <cfRule type="cellIs" dxfId="5295" priority="671" operator="lessThan">
      <formula>$C$4</formula>
    </cfRule>
  </conditionalFormatting>
  <conditionalFormatting sqref="AD45">
    <cfRule type="cellIs" dxfId="5294" priority="672" operator="lessThan">
      <formula>$C$4</formula>
    </cfRule>
  </conditionalFormatting>
  <conditionalFormatting sqref="AD46">
    <cfRule type="cellIs" dxfId="5293" priority="673" operator="lessThan">
      <formula>$C$4</formula>
    </cfRule>
  </conditionalFormatting>
  <conditionalFormatting sqref="AD47">
    <cfRule type="cellIs" dxfId="5292" priority="674" operator="lessThan">
      <formula>$C$4</formula>
    </cfRule>
  </conditionalFormatting>
  <conditionalFormatting sqref="AD48">
    <cfRule type="cellIs" dxfId="5291" priority="675" operator="lessThan">
      <formula>$C$4</formula>
    </cfRule>
  </conditionalFormatting>
  <conditionalFormatting sqref="AD49">
    <cfRule type="cellIs" dxfId="5290" priority="676" operator="lessThan">
      <formula>$C$4</formula>
    </cfRule>
  </conditionalFormatting>
  <conditionalFormatting sqref="AD50">
    <cfRule type="cellIs" dxfId="5289" priority="677" operator="lessThan">
      <formula>$C$4</formula>
    </cfRule>
  </conditionalFormatting>
  <conditionalFormatting sqref="AD51">
    <cfRule type="cellIs" dxfId="5288" priority="678" operator="lessThan">
      <formula>$C$4</formula>
    </cfRule>
  </conditionalFormatting>
  <conditionalFormatting sqref="AD52">
    <cfRule type="cellIs" dxfId="5287" priority="679" operator="lessThan">
      <formula>$C$4</formula>
    </cfRule>
  </conditionalFormatting>
  <conditionalFormatting sqref="AD53">
    <cfRule type="cellIs" dxfId="5286" priority="680" operator="lessThan">
      <formula>$C$4</formula>
    </cfRule>
  </conditionalFormatting>
  <conditionalFormatting sqref="AD54">
    <cfRule type="cellIs" dxfId="5285" priority="681" operator="lessThan">
      <formula>$C$4</formula>
    </cfRule>
  </conditionalFormatting>
  <conditionalFormatting sqref="AD55">
    <cfRule type="cellIs" dxfId="5284" priority="682" operator="lessThan">
      <formula>$C$4</formula>
    </cfRule>
  </conditionalFormatting>
  <conditionalFormatting sqref="AD56">
    <cfRule type="cellIs" dxfId="5283" priority="683" operator="lessThan">
      <formula>$C$4</formula>
    </cfRule>
  </conditionalFormatting>
  <conditionalFormatting sqref="AD57">
    <cfRule type="cellIs" dxfId="5282" priority="684" operator="lessThan">
      <formula>$C$4</formula>
    </cfRule>
  </conditionalFormatting>
  <conditionalFormatting sqref="AD58">
    <cfRule type="cellIs" dxfId="5281" priority="685" operator="lessThan">
      <formula>$C$4</formula>
    </cfRule>
  </conditionalFormatting>
  <conditionalFormatting sqref="AD59">
    <cfRule type="cellIs" dxfId="5280" priority="686" operator="lessThan">
      <formula>$C$4</formula>
    </cfRule>
  </conditionalFormatting>
  <conditionalFormatting sqref="AD60">
    <cfRule type="cellIs" dxfId="5279" priority="687" operator="lessThan">
      <formula>$C$4</formula>
    </cfRule>
  </conditionalFormatting>
  <conditionalFormatting sqref="AE11">
    <cfRule type="cellIs" dxfId="5278" priority="688" operator="lessThan">
      <formula>$C$4</formula>
    </cfRule>
  </conditionalFormatting>
  <conditionalFormatting sqref="AE12">
    <cfRule type="cellIs" dxfId="5277" priority="689" operator="lessThan">
      <formula>$C$4</formula>
    </cfRule>
  </conditionalFormatting>
  <conditionalFormatting sqref="AE13">
    <cfRule type="cellIs" dxfId="5276" priority="690" operator="lessThan">
      <formula>$C$4</formula>
    </cfRule>
  </conditionalFormatting>
  <conditionalFormatting sqref="AE14">
    <cfRule type="cellIs" dxfId="5275" priority="691" operator="lessThan">
      <formula>$C$4</formula>
    </cfRule>
  </conditionalFormatting>
  <conditionalFormatting sqref="AE15">
    <cfRule type="cellIs" dxfId="5274" priority="692" operator="lessThan">
      <formula>$C$4</formula>
    </cfRule>
  </conditionalFormatting>
  <conditionalFormatting sqref="AE16">
    <cfRule type="cellIs" dxfId="5273" priority="693" operator="lessThan">
      <formula>$C$4</formula>
    </cfRule>
  </conditionalFormatting>
  <conditionalFormatting sqref="AE17">
    <cfRule type="cellIs" dxfId="5272" priority="694" operator="lessThan">
      <formula>$C$4</formula>
    </cfRule>
  </conditionalFormatting>
  <conditionalFormatting sqref="AE18">
    <cfRule type="cellIs" dxfId="5271" priority="695" operator="lessThan">
      <formula>$C$4</formula>
    </cfRule>
  </conditionalFormatting>
  <conditionalFormatting sqref="AE19">
    <cfRule type="cellIs" dxfId="5270" priority="696" operator="lessThan">
      <formula>$C$4</formula>
    </cfRule>
  </conditionalFormatting>
  <conditionalFormatting sqref="AE20">
    <cfRule type="cellIs" dxfId="5269" priority="697" operator="lessThan">
      <formula>$C$4</formula>
    </cfRule>
  </conditionalFormatting>
  <conditionalFormatting sqref="AE21">
    <cfRule type="cellIs" dxfId="5268" priority="698" operator="lessThan">
      <formula>$C$4</formula>
    </cfRule>
  </conditionalFormatting>
  <conditionalFormatting sqref="AE22">
    <cfRule type="cellIs" dxfId="5267" priority="699" operator="lessThan">
      <formula>$C$4</formula>
    </cfRule>
  </conditionalFormatting>
  <conditionalFormatting sqref="AE23">
    <cfRule type="cellIs" dxfId="5266" priority="700" operator="lessThan">
      <formula>$C$4</formula>
    </cfRule>
  </conditionalFormatting>
  <conditionalFormatting sqref="AE24">
    <cfRule type="cellIs" dxfId="5265" priority="701" operator="lessThan">
      <formula>$C$4</formula>
    </cfRule>
  </conditionalFormatting>
  <conditionalFormatting sqref="AE25">
    <cfRule type="cellIs" dxfId="5264" priority="702" operator="lessThan">
      <formula>$C$4</formula>
    </cfRule>
  </conditionalFormatting>
  <conditionalFormatting sqref="AE26">
    <cfRule type="cellIs" dxfId="5263" priority="703" operator="lessThan">
      <formula>$C$4</formula>
    </cfRule>
  </conditionalFormatting>
  <conditionalFormatting sqref="AE27">
    <cfRule type="cellIs" dxfId="5262" priority="704" operator="lessThan">
      <formula>$C$4</formula>
    </cfRule>
  </conditionalFormatting>
  <conditionalFormatting sqref="AE28">
    <cfRule type="cellIs" dxfId="5261" priority="705" operator="lessThan">
      <formula>$C$4</formula>
    </cfRule>
  </conditionalFormatting>
  <conditionalFormatting sqref="AE29">
    <cfRule type="cellIs" dxfId="5260" priority="706" operator="lessThan">
      <formula>$C$4</formula>
    </cfRule>
  </conditionalFormatting>
  <conditionalFormatting sqref="AE30">
    <cfRule type="cellIs" dxfId="5259" priority="707" operator="lessThan">
      <formula>$C$4</formula>
    </cfRule>
  </conditionalFormatting>
  <conditionalFormatting sqref="AE31">
    <cfRule type="cellIs" dxfId="5258" priority="708" operator="lessThan">
      <formula>$C$4</formula>
    </cfRule>
  </conditionalFormatting>
  <conditionalFormatting sqref="AE32">
    <cfRule type="cellIs" dxfId="5257" priority="709" operator="lessThan">
      <formula>$C$4</formula>
    </cfRule>
  </conditionalFormatting>
  <conditionalFormatting sqref="AE33">
    <cfRule type="cellIs" dxfId="5256" priority="710" operator="lessThan">
      <formula>$C$4</formula>
    </cfRule>
  </conditionalFormatting>
  <conditionalFormatting sqref="AE34">
    <cfRule type="cellIs" dxfId="5255" priority="711" operator="lessThan">
      <formula>$C$4</formula>
    </cfRule>
  </conditionalFormatting>
  <conditionalFormatting sqref="AE35">
    <cfRule type="cellIs" dxfId="5254" priority="712" operator="lessThan">
      <formula>$C$4</formula>
    </cfRule>
  </conditionalFormatting>
  <conditionalFormatting sqref="AE36">
    <cfRule type="cellIs" dxfId="5253" priority="713" operator="lessThan">
      <formula>$C$4</formula>
    </cfRule>
  </conditionalFormatting>
  <conditionalFormatting sqref="AE37">
    <cfRule type="cellIs" dxfId="5252" priority="714" operator="lessThan">
      <formula>$C$4</formula>
    </cfRule>
  </conditionalFormatting>
  <conditionalFormatting sqref="AE38">
    <cfRule type="cellIs" dxfId="5251" priority="715" operator="lessThan">
      <formula>$C$4</formula>
    </cfRule>
  </conditionalFormatting>
  <conditionalFormatting sqref="AE39">
    <cfRule type="cellIs" dxfId="5250" priority="716" operator="lessThan">
      <formula>$C$4</formula>
    </cfRule>
  </conditionalFormatting>
  <conditionalFormatting sqref="AE40">
    <cfRule type="cellIs" dxfId="5249" priority="717" operator="lessThan">
      <formula>$C$4</formula>
    </cfRule>
  </conditionalFormatting>
  <conditionalFormatting sqref="AE41">
    <cfRule type="cellIs" dxfId="5248" priority="718" operator="lessThan">
      <formula>$C$4</formula>
    </cfRule>
  </conditionalFormatting>
  <conditionalFormatting sqref="AE42">
    <cfRule type="cellIs" dxfId="5247" priority="719" operator="lessThan">
      <formula>$C$4</formula>
    </cfRule>
  </conditionalFormatting>
  <conditionalFormatting sqref="AE43">
    <cfRule type="cellIs" dxfId="5246" priority="720" operator="lessThan">
      <formula>$C$4</formula>
    </cfRule>
  </conditionalFormatting>
  <conditionalFormatting sqref="AE44">
    <cfRule type="cellIs" dxfId="5245" priority="721" operator="lessThan">
      <formula>$C$4</formula>
    </cfRule>
  </conditionalFormatting>
  <conditionalFormatting sqref="AE45">
    <cfRule type="cellIs" dxfId="5244" priority="722" operator="lessThan">
      <formula>$C$4</formula>
    </cfRule>
  </conditionalFormatting>
  <conditionalFormatting sqref="AE46">
    <cfRule type="cellIs" dxfId="5243" priority="723" operator="lessThan">
      <formula>$C$4</formula>
    </cfRule>
  </conditionalFormatting>
  <conditionalFormatting sqref="AE47">
    <cfRule type="cellIs" dxfId="5242" priority="724" operator="lessThan">
      <formula>$C$4</formula>
    </cfRule>
  </conditionalFormatting>
  <conditionalFormatting sqref="AE48">
    <cfRule type="cellIs" dxfId="5241" priority="725" operator="lessThan">
      <formula>$C$4</formula>
    </cfRule>
  </conditionalFormatting>
  <conditionalFormatting sqref="AE49">
    <cfRule type="cellIs" dxfId="5240" priority="726" operator="lessThan">
      <formula>$C$4</formula>
    </cfRule>
  </conditionalFormatting>
  <conditionalFormatting sqref="AE50">
    <cfRule type="cellIs" dxfId="5239" priority="727" operator="lessThan">
      <formula>$C$4</formula>
    </cfRule>
  </conditionalFormatting>
  <conditionalFormatting sqref="AE51">
    <cfRule type="cellIs" dxfId="5238" priority="728" operator="lessThan">
      <formula>$C$4</formula>
    </cfRule>
  </conditionalFormatting>
  <conditionalFormatting sqref="AE52">
    <cfRule type="cellIs" dxfId="5237" priority="729" operator="lessThan">
      <formula>$C$4</formula>
    </cfRule>
  </conditionalFormatting>
  <conditionalFormatting sqref="AE53">
    <cfRule type="cellIs" dxfId="5236" priority="730" operator="lessThan">
      <formula>$C$4</formula>
    </cfRule>
  </conditionalFormatting>
  <conditionalFormatting sqref="AE54">
    <cfRule type="cellIs" dxfId="5235" priority="731" operator="lessThan">
      <formula>$C$4</formula>
    </cfRule>
  </conditionalFormatting>
  <conditionalFormatting sqref="AE55">
    <cfRule type="cellIs" dxfId="5234" priority="732" operator="lessThan">
      <formula>$C$4</formula>
    </cfRule>
  </conditionalFormatting>
  <conditionalFormatting sqref="AE56">
    <cfRule type="cellIs" dxfId="5233" priority="733" operator="lessThan">
      <formula>$C$4</formula>
    </cfRule>
  </conditionalFormatting>
  <conditionalFormatting sqref="AE57">
    <cfRule type="cellIs" dxfId="5232" priority="734" operator="lessThan">
      <formula>$C$4</formula>
    </cfRule>
  </conditionalFormatting>
  <conditionalFormatting sqref="AE58">
    <cfRule type="cellIs" dxfId="5231" priority="735" operator="lessThan">
      <formula>$C$4</formula>
    </cfRule>
  </conditionalFormatting>
  <conditionalFormatting sqref="AE59">
    <cfRule type="cellIs" dxfId="5230" priority="736" operator="lessThan">
      <formula>$C$4</formula>
    </cfRule>
  </conditionalFormatting>
  <conditionalFormatting sqref="AE60">
    <cfRule type="cellIs" dxfId="5229" priority="737" operator="lessThan">
      <formula>$C$4</formula>
    </cfRule>
  </conditionalFormatting>
  <conditionalFormatting sqref="AF11">
    <cfRule type="cellIs" dxfId="5228" priority="738" operator="lessThan">
      <formula>$C$4</formula>
    </cfRule>
  </conditionalFormatting>
  <conditionalFormatting sqref="AF12">
    <cfRule type="cellIs" dxfId="5227" priority="739" operator="lessThan">
      <formula>$C$4</formula>
    </cfRule>
  </conditionalFormatting>
  <conditionalFormatting sqref="AF13">
    <cfRule type="cellIs" dxfId="5226" priority="740" operator="lessThan">
      <formula>$C$4</formula>
    </cfRule>
  </conditionalFormatting>
  <conditionalFormatting sqref="AF14">
    <cfRule type="cellIs" dxfId="5225" priority="741" operator="lessThan">
      <formula>$C$4</formula>
    </cfRule>
  </conditionalFormatting>
  <conditionalFormatting sqref="AF15">
    <cfRule type="cellIs" dxfId="5224" priority="742" operator="lessThan">
      <formula>$C$4</formula>
    </cfRule>
  </conditionalFormatting>
  <conditionalFormatting sqref="AF16">
    <cfRule type="cellIs" dxfId="5223" priority="743" operator="lessThan">
      <formula>$C$4</formula>
    </cfRule>
  </conditionalFormatting>
  <conditionalFormatting sqref="AF17">
    <cfRule type="cellIs" dxfId="5222" priority="744" operator="lessThan">
      <formula>$C$4</formula>
    </cfRule>
  </conditionalFormatting>
  <conditionalFormatting sqref="AF18">
    <cfRule type="cellIs" dxfId="5221" priority="745" operator="lessThan">
      <formula>$C$4</formula>
    </cfRule>
  </conditionalFormatting>
  <conditionalFormatting sqref="AF19">
    <cfRule type="cellIs" dxfId="5220" priority="746" operator="lessThan">
      <formula>$C$4</formula>
    </cfRule>
  </conditionalFormatting>
  <conditionalFormatting sqref="AF20">
    <cfRule type="cellIs" dxfId="5219" priority="747" operator="lessThan">
      <formula>$C$4</formula>
    </cfRule>
  </conditionalFormatting>
  <conditionalFormatting sqref="AF21">
    <cfRule type="cellIs" dxfId="5218" priority="748" operator="lessThan">
      <formula>$C$4</formula>
    </cfRule>
  </conditionalFormatting>
  <conditionalFormatting sqref="AF22">
    <cfRule type="cellIs" dxfId="5217" priority="749" operator="lessThan">
      <formula>$C$4</formula>
    </cfRule>
  </conditionalFormatting>
  <conditionalFormatting sqref="AF23">
    <cfRule type="cellIs" dxfId="5216" priority="750" operator="lessThan">
      <formula>$C$4</formula>
    </cfRule>
  </conditionalFormatting>
  <conditionalFormatting sqref="AF24">
    <cfRule type="cellIs" dxfId="5215" priority="751" operator="lessThan">
      <formula>$C$4</formula>
    </cfRule>
  </conditionalFormatting>
  <conditionalFormatting sqref="AF25">
    <cfRule type="cellIs" dxfId="5214" priority="752" operator="lessThan">
      <formula>$C$4</formula>
    </cfRule>
  </conditionalFormatting>
  <conditionalFormatting sqref="AF26">
    <cfRule type="cellIs" dxfId="5213" priority="753" operator="lessThan">
      <formula>$C$4</formula>
    </cfRule>
  </conditionalFormatting>
  <conditionalFormatting sqref="AF27">
    <cfRule type="cellIs" dxfId="5212" priority="754" operator="lessThan">
      <formula>$C$4</formula>
    </cfRule>
  </conditionalFormatting>
  <conditionalFormatting sqref="AF28">
    <cfRule type="cellIs" dxfId="5211" priority="755" operator="lessThan">
      <formula>$C$4</formula>
    </cfRule>
  </conditionalFormatting>
  <conditionalFormatting sqref="AF29">
    <cfRule type="cellIs" dxfId="5210" priority="756" operator="lessThan">
      <formula>$C$4</formula>
    </cfRule>
  </conditionalFormatting>
  <conditionalFormatting sqref="AF30">
    <cfRule type="cellIs" dxfId="5209" priority="757" operator="lessThan">
      <formula>$C$4</formula>
    </cfRule>
  </conditionalFormatting>
  <conditionalFormatting sqref="AF31">
    <cfRule type="cellIs" dxfId="5208" priority="758" operator="lessThan">
      <formula>$C$4</formula>
    </cfRule>
  </conditionalFormatting>
  <conditionalFormatting sqref="AF32">
    <cfRule type="cellIs" dxfId="5207" priority="759" operator="lessThan">
      <formula>$C$4</formula>
    </cfRule>
  </conditionalFormatting>
  <conditionalFormatting sqref="AF33">
    <cfRule type="cellIs" dxfId="5206" priority="760" operator="lessThan">
      <formula>$C$4</formula>
    </cfRule>
  </conditionalFormatting>
  <conditionalFormatting sqref="AF34">
    <cfRule type="cellIs" dxfId="5205" priority="761" operator="lessThan">
      <formula>$C$4</formula>
    </cfRule>
  </conditionalFormatting>
  <conditionalFormatting sqref="AF35">
    <cfRule type="cellIs" dxfId="5204" priority="762" operator="lessThan">
      <formula>$C$4</formula>
    </cfRule>
  </conditionalFormatting>
  <conditionalFormatting sqref="AF36">
    <cfRule type="cellIs" dxfId="5203" priority="763" operator="lessThan">
      <formula>$C$4</formula>
    </cfRule>
  </conditionalFormatting>
  <conditionalFormatting sqref="AF37">
    <cfRule type="cellIs" dxfId="5202" priority="764" operator="lessThan">
      <formula>$C$4</formula>
    </cfRule>
  </conditionalFormatting>
  <conditionalFormatting sqref="AF38">
    <cfRule type="cellIs" dxfId="5201" priority="765" operator="lessThan">
      <formula>$C$4</formula>
    </cfRule>
  </conditionalFormatting>
  <conditionalFormatting sqref="AF39">
    <cfRule type="cellIs" dxfId="5200" priority="766" operator="lessThan">
      <formula>$C$4</formula>
    </cfRule>
  </conditionalFormatting>
  <conditionalFormatting sqref="AF40">
    <cfRule type="cellIs" dxfId="5199" priority="767" operator="lessThan">
      <formula>$C$4</formula>
    </cfRule>
  </conditionalFormatting>
  <conditionalFormatting sqref="AF41">
    <cfRule type="cellIs" dxfId="5198" priority="768" operator="lessThan">
      <formula>$C$4</formula>
    </cfRule>
  </conditionalFormatting>
  <conditionalFormatting sqref="AF42">
    <cfRule type="cellIs" dxfId="5197" priority="769" operator="lessThan">
      <formula>$C$4</formula>
    </cfRule>
  </conditionalFormatting>
  <conditionalFormatting sqref="AF43">
    <cfRule type="cellIs" dxfId="5196" priority="770" operator="lessThan">
      <formula>$C$4</formula>
    </cfRule>
  </conditionalFormatting>
  <conditionalFormatting sqref="AF44">
    <cfRule type="cellIs" dxfId="5195" priority="771" operator="lessThan">
      <formula>$C$4</formula>
    </cfRule>
  </conditionalFormatting>
  <conditionalFormatting sqref="AF45">
    <cfRule type="cellIs" dxfId="5194" priority="772" operator="lessThan">
      <formula>$C$4</formula>
    </cfRule>
  </conditionalFormatting>
  <conditionalFormatting sqref="AF46">
    <cfRule type="cellIs" dxfId="5193" priority="773" operator="lessThan">
      <formula>$C$4</formula>
    </cfRule>
  </conditionalFormatting>
  <conditionalFormatting sqref="AF47">
    <cfRule type="cellIs" dxfId="5192" priority="774" operator="lessThan">
      <formula>$C$4</formula>
    </cfRule>
  </conditionalFormatting>
  <conditionalFormatting sqref="AF48">
    <cfRule type="cellIs" dxfId="5191" priority="775" operator="lessThan">
      <formula>$C$4</formula>
    </cfRule>
  </conditionalFormatting>
  <conditionalFormatting sqref="AF49">
    <cfRule type="cellIs" dxfId="5190" priority="776" operator="lessThan">
      <formula>$C$4</formula>
    </cfRule>
  </conditionalFormatting>
  <conditionalFormatting sqref="AF50">
    <cfRule type="cellIs" dxfId="5189" priority="777" operator="lessThan">
      <formula>$C$4</formula>
    </cfRule>
  </conditionalFormatting>
  <conditionalFormatting sqref="AF51">
    <cfRule type="cellIs" dxfId="5188" priority="778" operator="lessThan">
      <formula>$C$4</formula>
    </cfRule>
  </conditionalFormatting>
  <conditionalFormatting sqref="AF52">
    <cfRule type="cellIs" dxfId="5187" priority="779" operator="lessThan">
      <formula>$C$4</formula>
    </cfRule>
  </conditionalFormatting>
  <conditionalFormatting sqref="AF53">
    <cfRule type="cellIs" dxfId="5186" priority="780" operator="lessThan">
      <formula>$C$4</formula>
    </cfRule>
  </conditionalFormatting>
  <conditionalFormatting sqref="AF54">
    <cfRule type="cellIs" dxfId="5185" priority="781" operator="lessThan">
      <formula>$C$4</formula>
    </cfRule>
  </conditionalFormatting>
  <conditionalFormatting sqref="AF55">
    <cfRule type="cellIs" dxfId="5184" priority="782" operator="lessThan">
      <formula>$C$4</formula>
    </cfRule>
  </conditionalFormatting>
  <conditionalFormatting sqref="AF56">
    <cfRule type="cellIs" dxfId="5183" priority="783" operator="lessThan">
      <formula>$C$4</formula>
    </cfRule>
  </conditionalFormatting>
  <conditionalFormatting sqref="AF57">
    <cfRule type="cellIs" dxfId="5182" priority="784" operator="lessThan">
      <formula>$C$4</formula>
    </cfRule>
  </conditionalFormatting>
  <conditionalFormatting sqref="AF58">
    <cfRule type="cellIs" dxfId="5181" priority="785" operator="lessThan">
      <formula>$C$4</formula>
    </cfRule>
  </conditionalFormatting>
  <conditionalFormatting sqref="AF59">
    <cfRule type="cellIs" dxfId="5180" priority="786" operator="lessThan">
      <formula>$C$4</formula>
    </cfRule>
  </conditionalFormatting>
  <conditionalFormatting sqref="AF60">
    <cfRule type="cellIs" dxfId="5179" priority="787" operator="lessThan">
      <formula>$C$4</formula>
    </cfRule>
  </conditionalFormatting>
  <conditionalFormatting sqref="AG11">
    <cfRule type="cellIs" dxfId="5178" priority="788" operator="lessThan">
      <formula>$C$4</formula>
    </cfRule>
  </conditionalFormatting>
  <conditionalFormatting sqref="AG12">
    <cfRule type="cellIs" dxfId="5177" priority="789" operator="lessThan">
      <formula>$C$4</formula>
    </cfRule>
  </conditionalFormatting>
  <conditionalFormatting sqref="AG13">
    <cfRule type="cellIs" dxfId="5176" priority="790" operator="lessThan">
      <formula>$C$4</formula>
    </cfRule>
  </conditionalFormatting>
  <conditionalFormatting sqref="AG14">
    <cfRule type="cellIs" dxfId="5175" priority="791" operator="lessThan">
      <formula>$C$4</formula>
    </cfRule>
  </conditionalFormatting>
  <conditionalFormatting sqref="AG15">
    <cfRule type="cellIs" dxfId="5174" priority="792" operator="lessThan">
      <formula>$C$4</formula>
    </cfRule>
  </conditionalFormatting>
  <conditionalFormatting sqref="AG16">
    <cfRule type="cellIs" dxfId="5173" priority="793" operator="lessThan">
      <formula>$C$4</formula>
    </cfRule>
  </conditionalFormatting>
  <conditionalFormatting sqref="AG17">
    <cfRule type="cellIs" dxfId="5172" priority="794" operator="lessThan">
      <formula>$C$4</formula>
    </cfRule>
  </conditionalFormatting>
  <conditionalFormatting sqref="AG18">
    <cfRule type="cellIs" dxfId="5171" priority="795" operator="lessThan">
      <formula>$C$4</formula>
    </cfRule>
  </conditionalFormatting>
  <conditionalFormatting sqref="AG19">
    <cfRule type="cellIs" dxfId="5170" priority="796" operator="lessThan">
      <formula>$C$4</formula>
    </cfRule>
  </conditionalFormatting>
  <conditionalFormatting sqref="AG20">
    <cfRule type="cellIs" dxfId="5169" priority="797" operator="lessThan">
      <formula>$C$4</formula>
    </cfRule>
  </conditionalFormatting>
  <conditionalFormatting sqref="AG21">
    <cfRule type="cellIs" dxfId="5168" priority="798" operator="lessThan">
      <formula>$C$4</formula>
    </cfRule>
  </conditionalFormatting>
  <conditionalFormatting sqref="AG22">
    <cfRule type="cellIs" dxfId="5167" priority="799" operator="lessThan">
      <formula>$C$4</formula>
    </cfRule>
  </conditionalFormatting>
  <conditionalFormatting sqref="AG23">
    <cfRule type="cellIs" dxfId="5166" priority="800" operator="lessThan">
      <formula>$C$4</formula>
    </cfRule>
  </conditionalFormatting>
  <conditionalFormatting sqref="AG24">
    <cfRule type="cellIs" dxfId="5165" priority="801" operator="lessThan">
      <formula>$C$4</formula>
    </cfRule>
  </conditionalFormatting>
  <conditionalFormatting sqref="AG25">
    <cfRule type="cellIs" dxfId="5164" priority="802" operator="lessThan">
      <formula>$C$4</formula>
    </cfRule>
  </conditionalFormatting>
  <conditionalFormatting sqref="AG26">
    <cfRule type="cellIs" dxfId="5163" priority="803" operator="lessThan">
      <formula>$C$4</formula>
    </cfRule>
  </conditionalFormatting>
  <conditionalFormatting sqref="AG27">
    <cfRule type="cellIs" dxfId="5162" priority="804" operator="lessThan">
      <formula>$C$4</formula>
    </cfRule>
  </conditionalFormatting>
  <conditionalFormatting sqref="AG28">
    <cfRule type="cellIs" dxfId="5161" priority="805" operator="lessThan">
      <formula>$C$4</formula>
    </cfRule>
  </conditionalFormatting>
  <conditionalFormatting sqref="AG29">
    <cfRule type="cellIs" dxfId="5160" priority="806" operator="lessThan">
      <formula>$C$4</formula>
    </cfRule>
  </conditionalFormatting>
  <conditionalFormatting sqref="AG30">
    <cfRule type="cellIs" dxfId="5159" priority="807" operator="lessThan">
      <formula>$C$4</formula>
    </cfRule>
  </conditionalFormatting>
  <conditionalFormatting sqref="AG31">
    <cfRule type="cellIs" dxfId="5158" priority="808" operator="lessThan">
      <formula>$C$4</formula>
    </cfRule>
  </conditionalFormatting>
  <conditionalFormatting sqref="AG32">
    <cfRule type="cellIs" dxfId="5157" priority="809" operator="lessThan">
      <formula>$C$4</formula>
    </cfRule>
  </conditionalFormatting>
  <conditionalFormatting sqref="AG33">
    <cfRule type="cellIs" dxfId="5156" priority="810" operator="lessThan">
      <formula>$C$4</formula>
    </cfRule>
  </conditionalFormatting>
  <conditionalFormatting sqref="AG34">
    <cfRule type="cellIs" dxfId="5155" priority="811" operator="lessThan">
      <formula>$C$4</formula>
    </cfRule>
  </conditionalFormatting>
  <conditionalFormatting sqref="AG35">
    <cfRule type="cellIs" dxfId="5154" priority="812" operator="lessThan">
      <formula>$C$4</formula>
    </cfRule>
  </conditionalFormatting>
  <conditionalFormatting sqref="AG36">
    <cfRule type="cellIs" dxfId="5153" priority="813" operator="lessThan">
      <formula>$C$4</formula>
    </cfRule>
  </conditionalFormatting>
  <conditionalFormatting sqref="AG37">
    <cfRule type="cellIs" dxfId="5152" priority="814" operator="lessThan">
      <formula>$C$4</formula>
    </cfRule>
  </conditionalFormatting>
  <conditionalFormatting sqref="AG38">
    <cfRule type="cellIs" dxfId="5151" priority="815" operator="lessThan">
      <formula>$C$4</formula>
    </cfRule>
  </conditionalFormatting>
  <conditionalFormatting sqref="AG39">
    <cfRule type="cellIs" dxfId="5150" priority="816" operator="lessThan">
      <formula>$C$4</formula>
    </cfRule>
  </conditionalFormatting>
  <conditionalFormatting sqref="AG40">
    <cfRule type="cellIs" dxfId="5149" priority="817" operator="lessThan">
      <formula>$C$4</formula>
    </cfRule>
  </conditionalFormatting>
  <conditionalFormatting sqref="AG41">
    <cfRule type="cellIs" dxfId="5148" priority="818" operator="lessThan">
      <formula>$C$4</formula>
    </cfRule>
  </conditionalFormatting>
  <conditionalFormatting sqref="AG42">
    <cfRule type="cellIs" dxfId="5147" priority="819" operator="lessThan">
      <formula>$C$4</formula>
    </cfRule>
  </conditionalFormatting>
  <conditionalFormatting sqref="AG43">
    <cfRule type="cellIs" dxfId="5146" priority="820" operator="lessThan">
      <formula>$C$4</formula>
    </cfRule>
  </conditionalFormatting>
  <conditionalFormatting sqref="AG44">
    <cfRule type="cellIs" dxfId="5145" priority="821" operator="lessThan">
      <formula>$C$4</formula>
    </cfRule>
  </conditionalFormatting>
  <conditionalFormatting sqref="AG45">
    <cfRule type="cellIs" dxfId="5144" priority="822" operator="lessThan">
      <formula>$C$4</formula>
    </cfRule>
  </conditionalFormatting>
  <conditionalFormatting sqref="AG46">
    <cfRule type="cellIs" dxfId="5143" priority="823" operator="lessThan">
      <formula>$C$4</formula>
    </cfRule>
  </conditionalFormatting>
  <conditionalFormatting sqref="AG47">
    <cfRule type="cellIs" dxfId="5142" priority="824" operator="lessThan">
      <formula>$C$4</formula>
    </cfRule>
  </conditionalFormatting>
  <conditionalFormatting sqref="AG48">
    <cfRule type="cellIs" dxfId="5141" priority="825" operator="lessThan">
      <formula>$C$4</formula>
    </cfRule>
  </conditionalFormatting>
  <conditionalFormatting sqref="AG49">
    <cfRule type="cellIs" dxfId="5140" priority="826" operator="lessThan">
      <formula>$C$4</formula>
    </cfRule>
  </conditionalFormatting>
  <conditionalFormatting sqref="AG50">
    <cfRule type="cellIs" dxfId="5139" priority="827" operator="lessThan">
      <formula>$C$4</formula>
    </cfRule>
  </conditionalFormatting>
  <conditionalFormatting sqref="AG51">
    <cfRule type="cellIs" dxfId="5138" priority="828" operator="lessThan">
      <formula>$C$4</formula>
    </cfRule>
  </conditionalFormatting>
  <conditionalFormatting sqref="AG52">
    <cfRule type="cellIs" dxfId="5137" priority="829" operator="lessThan">
      <formula>$C$4</formula>
    </cfRule>
  </conditionalFormatting>
  <conditionalFormatting sqref="AG53">
    <cfRule type="cellIs" dxfId="5136" priority="830" operator="lessThan">
      <formula>$C$4</formula>
    </cfRule>
  </conditionalFormatting>
  <conditionalFormatting sqref="AG54">
    <cfRule type="cellIs" dxfId="5135" priority="831" operator="lessThan">
      <formula>$C$4</formula>
    </cfRule>
  </conditionalFormatting>
  <conditionalFormatting sqref="AG55">
    <cfRule type="cellIs" dxfId="5134" priority="832" operator="lessThan">
      <formula>$C$4</formula>
    </cfRule>
  </conditionalFormatting>
  <conditionalFormatting sqref="AG56">
    <cfRule type="cellIs" dxfId="5133" priority="833" operator="lessThan">
      <formula>$C$4</formula>
    </cfRule>
  </conditionalFormatting>
  <conditionalFormatting sqref="AG57">
    <cfRule type="cellIs" dxfId="5132" priority="834" operator="lessThan">
      <formula>$C$4</formula>
    </cfRule>
  </conditionalFormatting>
  <conditionalFormatting sqref="AG58">
    <cfRule type="cellIs" dxfId="5131" priority="835" operator="lessThan">
      <formula>$C$4</formula>
    </cfRule>
  </conditionalFormatting>
  <conditionalFormatting sqref="AG59">
    <cfRule type="cellIs" dxfId="5130" priority="836" operator="lessThan">
      <formula>$C$4</formula>
    </cfRule>
  </conditionalFormatting>
  <conditionalFormatting sqref="AG60">
    <cfRule type="cellIs" dxfId="5129" priority="837" operator="lessThan">
      <formula>$C$4</formula>
    </cfRule>
  </conditionalFormatting>
  <conditionalFormatting sqref="AH11">
    <cfRule type="cellIs" dxfId="5128" priority="838" operator="lessThan">
      <formula>$C$4</formula>
    </cfRule>
  </conditionalFormatting>
  <conditionalFormatting sqref="AH12">
    <cfRule type="cellIs" dxfId="5127" priority="839" operator="lessThan">
      <formula>$C$4</formula>
    </cfRule>
  </conditionalFormatting>
  <conditionalFormatting sqref="AH13">
    <cfRule type="cellIs" dxfId="5126" priority="840" operator="lessThan">
      <formula>$C$4</formula>
    </cfRule>
  </conditionalFormatting>
  <conditionalFormatting sqref="AH14">
    <cfRule type="cellIs" dxfId="5125" priority="841" operator="lessThan">
      <formula>$C$4</formula>
    </cfRule>
  </conditionalFormatting>
  <conditionalFormatting sqref="AH15">
    <cfRule type="cellIs" dxfId="5124" priority="842" operator="lessThan">
      <formula>$C$4</formula>
    </cfRule>
  </conditionalFormatting>
  <conditionalFormatting sqref="AH16">
    <cfRule type="cellIs" dxfId="5123" priority="843" operator="lessThan">
      <formula>$C$4</formula>
    </cfRule>
  </conditionalFormatting>
  <conditionalFormatting sqref="AH17">
    <cfRule type="cellIs" dxfId="5122" priority="844" operator="lessThan">
      <formula>$C$4</formula>
    </cfRule>
  </conditionalFormatting>
  <conditionalFormatting sqref="AH18">
    <cfRule type="cellIs" dxfId="5121" priority="845" operator="lessThan">
      <formula>$C$4</formula>
    </cfRule>
  </conditionalFormatting>
  <conditionalFormatting sqref="AH19">
    <cfRule type="cellIs" dxfId="5120" priority="846" operator="lessThan">
      <formula>$C$4</formula>
    </cfRule>
  </conditionalFormatting>
  <conditionalFormatting sqref="AH20">
    <cfRule type="cellIs" dxfId="5119" priority="847" operator="lessThan">
      <formula>$C$4</formula>
    </cfRule>
  </conditionalFormatting>
  <conditionalFormatting sqref="AH21">
    <cfRule type="cellIs" dxfId="5118" priority="848" operator="lessThan">
      <formula>$C$4</formula>
    </cfRule>
  </conditionalFormatting>
  <conditionalFormatting sqref="AH22">
    <cfRule type="cellIs" dxfId="5117" priority="849" operator="lessThan">
      <formula>$C$4</formula>
    </cfRule>
  </conditionalFormatting>
  <conditionalFormatting sqref="AH23">
    <cfRule type="cellIs" dxfId="5116" priority="850" operator="lessThan">
      <formula>$C$4</formula>
    </cfRule>
  </conditionalFormatting>
  <conditionalFormatting sqref="AH24">
    <cfRule type="cellIs" dxfId="5115" priority="851" operator="lessThan">
      <formula>$C$4</formula>
    </cfRule>
  </conditionalFormatting>
  <conditionalFormatting sqref="AH25">
    <cfRule type="cellIs" dxfId="5114" priority="852" operator="lessThan">
      <formula>$C$4</formula>
    </cfRule>
  </conditionalFormatting>
  <conditionalFormatting sqref="AH26">
    <cfRule type="cellIs" dxfId="5113" priority="853" operator="lessThan">
      <formula>$C$4</formula>
    </cfRule>
  </conditionalFormatting>
  <conditionalFormatting sqref="AH27">
    <cfRule type="cellIs" dxfId="5112" priority="854" operator="lessThan">
      <formula>$C$4</formula>
    </cfRule>
  </conditionalFormatting>
  <conditionalFormatting sqref="AH28">
    <cfRule type="cellIs" dxfId="5111" priority="855" operator="lessThan">
      <formula>$C$4</formula>
    </cfRule>
  </conditionalFormatting>
  <conditionalFormatting sqref="AH29">
    <cfRule type="cellIs" dxfId="5110" priority="856" operator="lessThan">
      <formula>$C$4</formula>
    </cfRule>
  </conditionalFormatting>
  <conditionalFormatting sqref="AH30">
    <cfRule type="cellIs" dxfId="5109" priority="857" operator="lessThan">
      <formula>$C$4</formula>
    </cfRule>
  </conditionalFormatting>
  <conditionalFormatting sqref="AH31">
    <cfRule type="cellIs" dxfId="5108" priority="858" operator="lessThan">
      <formula>$C$4</formula>
    </cfRule>
  </conditionalFormatting>
  <conditionalFormatting sqref="AH32">
    <cfRule type="cellIs" dxfId="5107" priority="859" operator="lessThan">
      <formula>$C$4</formula>
    </cfRule>
  </conditionalFormatting>
  <conditionalFormatting sqref="AH33">
    <cfRule type="cellIs" dxfId="5106" priority="860" operator="lessThan">
      <formula>$C$4</formula>
    </cfRule>
  </conditionalFormatting>
  <conditionalFormatting sqref="AH34">
    <cfRule type="cellIs" dxfId="5105" priority="861" operator="lessThan">
      <formula>$C$4</formula>
    </cfRule>
  </conditionalFormatting>
  <conditionalFormatting sqref="AH35">
    <cfRule type="cellIs" dxfId="5104" priority="862" operator="lessThan">
      <formula>$C$4</formula>
    </cfRule>
  </conditionalFormatting>
  <conditionalFormatting sqref="AH36">
    <cfRule type="cellIs" dxfId="5103" priority="863" operator="lessThan">
      <formula>$C$4</formula>
    </cfRule>
  </conditionalFormatting>
  <conditionalFormatting sqref="AH37">
    <cfRule type="cellIs" dxfId="5102" priority="864" operator="lessThan">
      <formula>$C$4</formula>
    </cfRule>
  </conditionalFormatting>
  <conditionalFormatting sqref="AH38">
    <cfRule type="cellIs" dxfId="5101" priority="865" operator="lessThan">
      <formula>$C$4</formula>
    </cfRule>
  </conditionalFormatting>
  <conditionalFormatting sqref="AH39">
    <cfRule type="cellIs" dxfId="5100" priority="866" operator="lessThan">
      <formula>$C$4</formula>
    </cfRule>
  </conditionalFormatting>
  <conditionalFormatting sqref="AH40">
    <cfRule type="cellIs" dxfId="5099" priority="867" operator="lessThan">
      <formula>$C$4</formula>
    </cfRule>
  </conditionalFormatting>
  <conditionalFormatting sqref="AH41">
    <cfRule type="cellIs" dxfId="5098" priority="868" operator="lessThan">
      <formula>$C$4</formula>
    </cfRule>
  </conditionalFormatting>
  <conditionalFormatting sqref="AH42">
    <cfRule type="cellIs" dxfId="5097" priority="869" operator="lessThan">
      <formula>$C$4</formula>
    </cfRule>
  </conditionalFormatting>
  <conditionalFormatting sqref="AH43">
    <cfRule type="cellIs" dxfId="5096" priority="870" operator="lessThan">
      <formula>$C$4</formula>
    </cfRule>
  </conditionalFormatting>
  <conditionalFormatting sqref="AH44">
    <cfRule type="cellIs" dxfId="5095" priority="871" operator="lessThan">
      <formula>$C$4</formula>
    </cfRule>
  </conditionalFormatting>
  <conditionalFormatting sqref="AH45">
    <cfRule type="cellIs" dxfId="5094" priority="872" operator="lessThan">
      <formula>$C$4</formula>
    </cfRule>
  </conditionalFormatting>
  <conditionalFormatting sqref="AH46">
    <cfRule type="cellIs" dxfId="5093" priority="873" operator="lessThan">
      <formula>$C$4</formula>
    </cfRule>
  </conditionalFormatting>
  <conditionalFormatting sqref="AH47">
    <cfRule type="cellIs" dxfId="5092" priority="874" operator="lessThan">
      <formula>$C$4</formula>
    </cfRule>
  </conditionalFormatting>
  <conditionalFormatting sqref="AH48">
    <cfRule type="cellIs" dxfId="5091" priority="875" operator="lessThan">
      <formula>$C$4</formula>
    </cfRule>
  </conditionalFormatting>
  <conditionalFormatting sqref="AH49">
    <cfRule type="cellIs" dxfId="5090" priority="876" operator="lessThan">
      <formula>$C$4</formula>
    </cfRule>
  </conditionalFormatting>
  <conditionalFormatting sqref="AH50">
    <cfRule type="cellIs" dxfId="5089" priority="877" operator="lessThan">
      <formula>$C$4</formula>
    </cfRule>
  </conditionalFormatting>
  <conditionalFormatting sqref="AH51">
    <cfRule type="cellIs" dxfId="5088" priority="878" operator="lessThan">
      <formula>$C$4</formula>
    </cfRule>
  </conditionalFormatting>
  <conditionalFormatting sqref="AH52">
    <cfRule type="cellIs" dxfId="5087" priority="879" operator="lessThan">
      <formula>$C$4</formula>
    </cfRule>
  </conditionalFormatting>
  <conditionalFormatting sqref="AH53">
    <cfRule type="cellIs" dxfId="5086" priority="880" operator="lessThan">
      <formula>$C$4</formula>
    </cfRule>
  </conditionalFormatting>
  <conditionalFormatting sqref="AH54">
    <cfRule type="cellIs" dxfId="5085" priority="881" operator="lessThan">
      <formula>$C$4</formula>
    </cfRule>
  </conditionalFormatting>
  <conditionalFormatting sqref="AH55">
    <cfRule type="cellIs" dxfId="5084" priority="882" operator="lessThan">
      <formula>$C$4</formula>
    </cfRule>
  </conditionalFormatting>
  <conditionalFormatting sqref="AH56">
    <cfRule type="cellIs" dxfId="5083" priority="883" operator="lessThan">
      <formula>$C$4</formula>
    </cfRule>
  </conditionalFormatting>
  <conditionalFormatting sqref="AH57">
    <cfRule type="cellIs" dxfId="5082" priority="884" operator="lessThan">
      <formula>$C$4</formula>
    </cfRule>
  </conditionalFormatting>
  <conditionalFormatting sqref="AH58">
    <cfRule type="cellIs" dxfId="5081" priority="885" operator="lessThan">
      <formula>$C$4</formula>
    </cfRule>
  </conditionalFormatting>
  <conditionalFormatting sqref="AH59">
    <cfRule type="cellIs" dxfId="5080" priority="886" operator="lessThan">
      <formula>$C$4</formula>
    </cfRule>
  </conditionalFormatting>
  <conditionalFormatting sqref="AH60">
    <cfRule type="cellIs" dxfId="5079" priority="887" operator="lessThan">
      <formula>$C$4</formula>
    </cfRule>
  </conditionalFormatting>
  <conditionalFormatting sqref="AI11">
    <cfRule type="cellIs" dxfId="5078" priority="888" operator="lessThan">
      <formula>$C$4</formula>
    </cfRule>
  </conditionalFormatting>
  <conditionalFormatting sqref="AI12">
    <cfRule type="cellIs" dxfId="5077" priority="889" operator="lessThan">
      <formula>$C$4</formula>
    </cfRule>
  </conditionalFormatting>
  <conditionalFormatting sqref="AI13">
    <cfRule type="cellIs" dxfId="5076" priority="890" operator="lessThan">
      <formula>$C$4</formula>
    </cfRule>
  </conditionalFormatting>
  <conditionalFormatting sqref="AI14">
    <cfRule type="cellIs" dxfId="5075" priority="891" operator="lessThan">
      <formula>$C$4</formula>
    </cfRule>
  </conditionalFormatting>
  <conditionalFormatting sqref="AI15">
    <cfRule type="cellIs" dxfId="5074" priority="892" operator="lessThan">
      <formula>$C$4</formula>
    </cfRule>
  </conditionalFormatting>
  <conditionalFormatting sqref="AI16">
    <cfRule type="cellIs" dxfId="5073" priority="893" operator="lessThan">
      <formula>$C$4</formula>
    </cfRule>
  </conditionalFormatting>
  <conditionalFormatting sqref="AI17">
    <cfRule type="cellIs" dxfId="5072" priority="894" operator="lessThan">
      <formula>$C$4</formula>
    </cfRule>
  </conditionalFormatting>
  <conditionalFormatting sqref="AI18">
    <cfRule type="cellIs" dxfId="5071" priority="895" operator="lessThan">
      <formula>$C$4</formula>
    </cfRule>
  </conditionalFormatting>
  <conditionalFormatting sqref="AI19">
    <cfRule type="cellIs" dxfId="5070" priority="896" operator="lessThan">
      <formula>$C$4</formula>
    </cfRule>
  </conditionalFormatting>
  <conditionalFormatting sqref="AI20">
    <cfRule type="cellIs" dxfId="5069" priority="897" operator="lessThan">
      <formula>$C$4</formula>
    </cfRule>
  </conditionalFormatting>
  <conditionalFormatting sqref="AI21">
    <cfRule type="cellIs" dxfId="5068" priority="898" operator="lessThan">
      <formula>$C$4</formula>
    </cfRule>
  </conditionalFormatting>
  <conditionalFormatting sqref="AI22">
    <cfRule type="cellIs" dxfId="5067" priority="899" operator="lessThan">
      <formula>$C$4</formula>
    </cfRule>
  </conditionalFormatting>
  <conditionalFormatting sqref="AI23">
    <cfRule type="cellIs" dxfId="5066" priority="900" operator="lessThan">
      <formula>$C$4</formula>
    </cfRule>
  </conditionalFormatting>
  <conditionalFormatting sqref="AI24">
    <cfRule type="cellIs" dxfId="5065" priority="901" operator="lessThan">
      <formula>$C$4</formula>
    </cfRule>
  </conditionalFormatting>
  <conditionalFormatting sqref="AI25">
    <cfRule type="cellIs" dxfId="5064" priority="902" operator="lessThan">
      <formula>$C$4</formula>
    </cfRule>
  </conditionalFormatting>
  <conditionalFormatting sqref="AI26">
    <cfRule type="cellIs" dxfId="5063" priority="903" operator="lessThan">
      <formula>$C$4</formula>
    </cfRule>
  </conditionalFormatting>
  <conditionalFormatting sqref="AI27">
    <cfRule type="cellIs" dxfId="5062" priority="904" operator="lessThan">
      <formula>$C$4</formula>
    </cfRule>
  </conditionalFormatting>
  <conditionalFormatting sqref="AI28">
    <cfRule type="cellIs" dxfId="5061" priority="905" operator="lessThan">
      <formula>$C$4</formula>
    </cfRule>
  </conditionalFormatting>
  <conditionalFormatting sqref="AI29">
    <cfRule type="cellIs" dxfId="5060" priority="906" operator="lessThan">
      <formula>$C$4</formula>
    </cfRule>
  </conditionalFormatting>
  <conditionalFormatting sqref="AI30">
    <cfRule type="cellIs" dxfId="5059" priority="907" operator="lessThan">
      <formula>$C$4</formula>
    </cfRule>
  </conditionalFormatting>
  <conditionalFormatting sqref="AI31">
    <cfRule type="cellIs" dxfId="5058" priority="908" operator="lessThan">
      <formula>$C$4</formula>
    </cfRule>
  </conditionalFormatting>
  <conditionalFormatting sqref="AI32">
    <cfRule type="cellIs" dxfId="5057" priority="909" operator="lessThan">
      <formula>$C$4</formula>
    </cfRule>
  </conditionalFormatting>
  <conditionalFormatting sqref="AI33">
    <cfRule type="cellIs" dxfId="5056" priority="910" operator="lessThan">
      <formula>$C$4</formula>
    </cfRule>
  </conditionalFormatting>
  <conditionalFormatting sqref="AI34">
    <cfRule type="cellIs" dxfId="5055" priority="911" operator="lessThan">
      <formula>$C$4</formula>
    </cfRule>
  </conditionalFormatting>
  <conditionalFormatting sqref="AI35">
    <cfRule type="cellIs" dxfId="5054" priority="912" operator="lessThan">
      <formula>$C$4</formula>
    </cfRule>
  </conditionalFormatting>
  <conditionalFormatting sqref="AI36">
    <cfRule type="cellIs" dxfId="5053" priority="913" operator="lessThan">
      <formula>$C$4</formula>
    </cfRule>
  </conditionalFormatting>
  <conditionalFormatting sqref="AI37">
    <cfRule type="cellIs" dxfId="5052" priority="914" operator="lessThan">
      <formula>$C$4</formula>
    </cfRule>
  </conditionalFormatting>
  <conditionalFormatting sqref="AI38">
    <cfRule type="cellIs" dxfId="5051" priority="915" operator="lessThan">
      <formula>$C$4</formula>
    </cfRule>
  </conditionalFormatting>
  <conditionalFormatting sqref="AI39">
    <cfRule type="cellIs" dxfId="5050" priority="916" operator="lessThan">
      <formula>$C$4</formula>
    </cfRule>
  </conditionalFormatting>
  <conditionalFormatting sqref="AI40">
    <cfRule type="cellIs" dxfId="5049" priority="917" operator="lessThan">
      <formula>$C$4</formula>
    </cfRule>
  </conditionalFormatting>
  <conditionalFormatting sqref="AI41">
    <cfRule type="cellIs" dxfId="5048" priority="918" operator="lessThan">
      <formula>$C$4</formula>
    </cfRule>
  </conditionalFormatting>
  <conditionalFormatting sqref="AI42">
    <cfRule type="cellIs" dxfId="5047" priority="919" operator="lessThan">
      <formula>$C$4</formula>
    </cfRule>
  </conditionalFormatting>
  <conditionalFormatting sqref="AI43">
    <cfRule type="cellIs" dxfId="5046" priority="920" operator="lessThan">
      <formula>$C$4</formula>
    </cfRule>
  </conditionalFormatting>
  <conditionalFormatting sqref="AI44">
    <cfRule type="cellIs" dxfId="5045" priority="921" operator="lessThan">
      <formula>$C$4</formula>
    </cfRule>
  </conditionalFormatting>
  <conditionalFormatting sqref="AI45">
    <cfRule type="cellIs" dxfId="5044" priority="922" operator="lessThan">
      <formula>$C$4</formula>
    </cfRule>
  </conditionalFormatting>
  <conditionalFormatting sqref="AI46">
    <cfRule type="cellIs" dxfId="5043" priority="923" operator="lessThan">
      <formula>$C$4</formula>
    </cfRule>
  </conditionalFormatting>
  <conditionalFormatting sqref="AI47">
    <cfRule type="cellIs" dxfId="5042" priority="924" operator="lessThan">
      <formula>$C$4</formula>
    </cfRule>
  </conditionalFormatting>
  <conditionalFormatting sqref="AI48">
    <cfRule type="cellIs" dxfId="5041" priority="925" operator="lessThan">
      <formula>$C$4</formula>
    </cfRule>
  </conditionalFormatting>
  <conditionalFormatting sqref="AI49">
    <cfRule type="cellIs" dxfId="5040" priority="926" operator="lessThan">
      <formula>$C$4</formula>
    </cfRule>
  </conditionalFormatting>
  <conditionalFormatting sqref="AI50">
    <cfRule type="cellIs" dxfId="5039" priority="927" operator="lessThan">
      <formula>$C$4</formula>
    </cfRule>
  </conditionalFormatting>
  <conditionalFormatting sqref="AI51">
    <cfRule type="cellIs" dxfId="5038" priority="928" operator="lessThan">
      <formula>$C$4</formula>
    </cfRule>
  </conditionalFormatting>
  <conditionalFormatting sqref="AI52">
    <cfRule type="cellIs" dxfId="5037" priority="929" operator="lessThan">
      <formula>$C$4</formula>
    </cfRule>
  </conditionalFormatting>
  <conditionalFormatting sqref="AI53">
    <cfRule type="cellIs" dxfId="5036" priority="930" operator="lessThan">
      <formula>$C$4</formula>
    </cfRule>
  </conditionalFormatting>
  <conditionalFormatting sqref="AI54">
    <cfRule type="cellIs" dxfId="5035" priority="931" operator="lessThan">
      <formula>$C$4</formula>
    </cfRule>
  </conditionalFormatting>
  <conditionalFormatting sqref="AI55">
    <cfRule type="cellIs" dxfId="5034" priority="932" operator="lessThan">
      <formula>$C$4</formula>
    </cfRule>
  </conditionalFormatting>
  <conditionalFormatting sqref="AI56">
    <cfRule type="cellIs" dxfId="5033" priority="933" operator="lessThan">
      <formula>$C$4</formula>
    </cfRule>
  </conditionalFormatting>
  <conditionalFormatting sqref="AI57">
    <cfRule type="cellIs" dxfId="5032" priority="934" operator="lessThan">
      <formula>$C$4</formula>
    </cfRule>
  </conditionalFormatting>
  <conditionalFormatting sqref="AI58">
    <cfRule type="cellIs" dxfId="5031" priority="935" operator="lessThan">
      <formula>$C$4</formula>
    </cfRule>
  </conditionalFormatting>
  <conditionalFormatting sqref="AI59">
    <cfRule type="cellIs" dxfId="5030" priority="936" operator="lessThan">
      <formula>$C$4</formula>
    </cfRule>
  </conditionalFormatting>
  <conditionalFormatting sqref="AI60">
    <cfRule type="cellIs" dxfId="5029" priority="937" operator="lessThan">
      <formula>$C$4</formula>
    </cfRule>
  </conditionalFormatting>
  <conditionalFormatting sqref="AJ11">
    <cfRule type="cellIs" dxfId="5028" priority="938" operator="lessThan">
      <formula>$C$4</formula>
    </cfRule>
  </conditionalFormatting>
  <conditionalFormatting sqref="AJ12">
    <cfRule type="cellIs" dxfId="5027" priority="939" operator="lessThan">
      <formula>$C$4</formula>
    </cfRule>
  </conditionalFormatting>
  <conditionalFormatting sqref="AJ13">
    <cfRule type="cellIs" dxfId="5026" priority="940" operator="lessThan">
      <formula>$C$4</formula>
    </cfRule>
  </conditionalFormatting>
  <conditionalFormatting sqref="AJ14">
    <cfRule type="cellIs" dxfId="5025" priority="941" operator="lessThan">
      <formula>$C$4</formula>
    </cfRule>
  </conditionalFormatting>
  <conditionalFormatting sqref="AJ15">
    <cfRule type="cellIs" dxfId="5024" priority="942" operator="lessThan">
      <formula>$C$4</formula>
    </cfRule>
  </conditionalFormatting>
  <conditionalFormatting sqref="AJ16">
    <cfRule type="cellIs" dxfId="5023" priority="943" operator="lessThan">
      <formula>$C$4</formula>
    </cfRule>
  </conditionalFormatting>
  <conditionalFormatting sqref="AJ17">
    <cfRule type="cellIs" dxfId="5022" priority="944" operator="lessThan">
      <formula>$C$4</formula>
    </cfRule>
  </conditionalFormatting>
  <conditionalFormatting sqref="AJ18">
    <cfRule type="cellIs" dxfId="5021" priority="945" operator="lessThan">
      <formula>$C$4</formula>
    </cfRule>
  </conditionalFormatting>
  <conditionalFormatting sqref="AJ19">
    <cfRule type="cellIs" dxfId="5020" priority="946" operator="lessThan">
      <formula>$C$4</formula>
    </cfRule>
  </conditionalFormatting>
  <conditionalFormatting sqref="AJ20">
    <cfRule type="cellIs" dxfId="5019" priority="947" operator="lessThan">
      <formula>$C$4</formula>
    </cfRule>
  </conditionalFormatting>
  <conditionalFormatting sqref="AJ21">
    <cfRule type="cellIs" dxfId="5018" priority="948" operator="lessThan">
      <formula>$C$4</formula>
    </cfRule>
  </conditionalFormatting>
  <conditionalFormatting sqref="AJ22">
    <cfRule type="cellIs" dxfId="5017" priority="949" operator="lessThan">
      <formula>$C$4</formula>
    </cfRule>
  </conditionalFormatting>
  <conditionalFormatting sqref="AJ23">
    <cfRule type="cellIs" dxfId="5016" priority="950" operator="lessThan">
      <formula>$C$4</formula>
    </cfRule>
  </conditionalFormatting>
  <conditionalFormatting sqref="AJ24">
    <cfRule type="cellIs" dxfId="5015" priority="951" operator="lessThan">
      <formula>$C$4</formula>
    </cfRule>
  </conditionalFormatting>
  <conditionalFormatting sqref="AJ25">
    <cfRule type="cellIs" dxfId="5014" priority="952" operator="lessThan">
      <formula>$C$4</formula>
    </cfRule>
  </conditionalFormatting>
  <conditionalFormatting sqref="AJ26">
    <cfRule type="cellIs" dxfId="5013" priority="953" operator="lessThan">
      <formula>$C$4</formula>
    </cfRule>
  </conditionalFormatting>
  <conditionalFormatting sqref="AJ27">
    <cfRule type="cellIs" dxfId="5012" priority="954" operator="lessThan">
      <formula>$C$4</formula>
    </cfRule>
  </conditionalFormatting>
  <conditionalFormatting sqref="AJ28">
    <cfRule type="cellIs" dxfId="5011" priority="955" operator="lessThan">
      <formula>$C$4</formula>
    </cfRule>
  </conditionalFormatting>
  <conditionalFormatting sqref="AJ29">
    <cfRule type="cellIs" dxfId="5010" priority="956" operator="lessThan">
      <formula>$C$4</formula>
    </cfRule>
  </conditionalFormatting>
  <conditionalFormatting sqref="AJ30">
    <cfRule type="cellIs" dxfId="5009" priority="957" operator="lessThan">
      <formula>$C$4</formula>
    </cfRule>
  </conditionalFormatting>
  <conditionalFormatting sqref="AJ31">
    <cfRule type="cellIs" dxfId="5008" priority="958" operator="lessThan">
      <formula>$C$4</formula>
    </cfRule>
  </conditionalFormatting>
  <conditionalFormatting sqref="AJ32">
    <cfRule type="cellIs" dxfId="5007" priority="959" operator="lessThan">
      <formula>$C$4</formula>
    </cfRule>
  </conditionalFormatting>
  <conditionalFormatting sqref="AJ33">
    <cfRule type="cellIs" dxfId="5006" priority="960" operator="lessThan">
      <formula>$C$4</formula>
    </cfRule>
  </conditionalFormatting>
  <conditionalFormatting sqref="AJ34">
    <cfRule type="cellIs" dxfId="5005" priority="961" operator="lessThan">
      <formula>$C$4</formula>
    </cfRule>
  </conditionalFormatting>
  <conditionalFormatting sqref="AJ35">
    <cfRule type="cellIs" dxfId="5004" priority="962" operator="lessThan">
      <formula>$C$4</formula>
    </cfRule>
  </conditionalFormatting>
  <conditionalFormatting sqref="AJ36">
    <cfRule type="cellIs" dxfId="5003" priority="963" operator="lessThan">
      <formula>$C$4</formula>
    </cfRule>
  </conditionalFormatting>
  <conditionalFormatting sqref="AJ37">
    <cfRule type="cellIs" dxfId="5002" priority="964" operator="lessThan">
      <formula>$C$4</formula>
    </cfRule>
  </conditionalFormatting>
  <conditionalFormatting sqref="AJ38">
    <cfRule type="cellIs" dxfId="5001" priority="965" operator="lessThan">
      <formula>$C$4</formula>
    </cfRule>
  </conditionalFormatting>
  <conditionalFormatting sqref="AJ39">
    <cfRule type="cellIs" dxfId="5000" priority="966" operator="lessThan">
      <formula>$C$4</formula>
    </cfRule>
  </conditionalFormatting>
  <conditionalFormatting sqref="AJ40">
    <cfRule type="cellIs" dxfId="4999" priority="967" operator="lessThan">
      <formula>$C$4</formula>
    </cfRule>
  </conditionalFormatting>
  <conditionalFormatting sqref="AJ41">
    <cfRule type="cellIs" dxfId="4998" priority="968" operator="lessThan">
      <formula>$C$4</formula>
    </cfRule>
  </conditionalFormatting>
  <conditionalFormatting sqref="AJ42">
    <cfRule type="cellIs" dxfId="4997" priority="969" operator="lessThan">
      <formula>$C$4</formula>
    </cfRule>
  </conditionalFormatting>
  <conditionalFormatting sqref="AJ43">
    <cfRule type="cellIs" dxfId="4996" priority="970" operator="lessThan">
      <formula>$C$4</formula>
    </cfRule>
  </conditionalFormatting>
  <conditionalFormatting sqref="AJ44">
    <cfRule type="cellIs" dxfId="4995" priority="971" operator="lessThan">
      <formula>$C$4</formula>
    </cfRule>
  </conditionalFormatting>
  <conditionalFormatting sqref="AJ45">
    <cfRule type="cellIs" dxfId="4994" priority="972" operator="lessThan">
      <formula>$C$4</formula>
    </cfRule>
  </conditionalFormatting>
  <conditionalFormatting sqref="AJ46">
    <cfRule type="cellIs" dxfId="4993" priority="973" operator="lessThan">
      <formula>$C$4</formula>
    </cfRule>
  </conditionalFormatting>
  <conditionalFormatting sqref="AJ47">
    <cfRule type="cellIs" dxfId="4992" priority="974" operator="lessThan">
      <formula>$C$4</formula>
    </cfRule>
  </conditionalFormatting>
  <conditionalFormatting sqref="AJ48">
    <cfRule type="cellIs" dxfId="4991" priority="975" operator="lessThan">
      <formula>$C$4</formula>
    </cfRule>
  </conditionalFormatting>
  <conditionalFormatting sqref="AJ49">
    <cfRule type="cellIs" dxfId="4990" priority="976" operator="lessThan">
      <formula>$C$4</formula>
    </cfRule>
  </conditionalFormatting>
  <conditionalFormatting sqref="AJ50">
    <cfRule type="cellIs" dxfId="4989" priority="977" operator="lessThan">
      <formula>$C$4</formula>
    </cfRule>
  </conditionalFormatting>
  <conditionalFormatting sqref="AJ51">
    <cfRule type="cellIs" dxfId="4988" priority="978" operator="lessThan">
      <formula>$C$4</formula>
    </cfRule>
  </conditionalFormatting>
  <conditionalFormatting sqref="AJ52">
    <cfRule type="cellIs" dxfId="4987" priority="979" operator="lessThan">
      <formula>$C$4</formula>
    </cfRule>
  </conditionalFormatting>
  <conditionalFormatting sqref="AJ53">
    <cfRule type="cellIs" dxfId="4986" priority="980" operator="lessThan">
      <formula>$C$4</formula>
    </cfRule>
  </conditionalFormatting>
  <conditionalFormatting sqref="AJ54">
    <cfRule type="cellIs" dxfId="4985" priority="981" operator="lessThan">
      <formula>$C$4</formula>
    </cfRule>
  </conditionalFormatting>
  <conditionalFormatting sqref="AJ55">
    <cfRule type="cellIs" dxfId="4984" priority="982" operator="lessThan">
      <formula>$C$4</formula>
    </cfRule>
  </conditionalFormatting>
  <conditionalFormatting sqref="AJ56">
    <cfRule type="cellIs" dxfId="4983" priority="983" operator="lessThan">
      <formula>$C$4</formula>
    </cfRule>
  </conditionalFormatting>
  <conditionalFormatting sqref="AJ57">
    <cfRule type="cellIs" dxfId="4982" priority="984" operator="lessThan">
      <formula>$C$4</formula>
    </cfRule>
  </conditionalFormatting>
  <conditionalFormatting sqref="AJ58">
    <cfRule type="cellIs" dxfId="4981" priority="985" operator="lessThan">
      <formula>$C$4</formula>
    </cfRule>
  </conditionalFormatting>
  <conditionalFormatting sqref="AJ59">
    <cfRule type="cellIs" dxfId="4980" priority="986" operator="lessThan">
      <formula>$C$4</formula>
    </cfRule>
  </conditionalFormatting>
  <conditionalFormatting sqref="AJ60">
    <cfRule type="cellIs" dxfId="4979" priority="987" operator="lessThan">
      <formula>$C$4</formula>
    </cfRule>
  </conditionalFormatting>
  <conditionalFormatting sqref="AK11">
    <cfRule type="cellIs" dxfId="4978" priority="988" operator="lessThan">
      <formula>$C$4</formula>
    </cfRule>
  </conditionalFormatting>
  <conditionalFormatting sqref="AK12">
    <cfRule type="cellIs" dxfId="4977" priority="989" operator="lessThan">
      <formula>$C$4</formula>
    </cfRule>
  </conditionalFormatting>
  <conditionalFormatting sqref="AK13">
    <cfRule type="cellIs" dxfId="4976" priority="990" operator="lessThan">
      <formula>$C$4</formula>
    </cfRule>
  </conditionalFormatting>
  <conditionalFormatting sqref="AK14">
    <cfRule type="cellIs" dxfId="4975" priority="991" operator="lessThan">
      <formula>$C$4</formula>
    </cfRule>
  </conditionalFormatting>
  <conditionalFormatting sqref="AK15">
    <cfRule type="cellIs" dxfId="4974" priority="992" operator="lessThan">
      <formula>$C$4</formula>
    </cfRule>
  </conditionalFormatting>
  <conditionalFormatting sqref="AK16">
    <cfRule type="cellIs" dxfId="4973" priority="993" operator="lessThan">
      <formula>$C$4</formula>
    </cfRule>
  </conditionalFormatting>
  <conditionalFormatting sqref="AK17">
    <cfRule type="cellIs" dxfId="4972" priority="994" operator="lessThan">
      <formula>$C$4</formula>
    </cfRule>
  </conditionalFormatting>
  <conditionalFormatting sqref="AK18">
    <cfRule type="cellIs" dxfId="4971" priority="995" operator="lessThan">
      <formula>$C$4</formula>
    </cfRule>
  </conditionalFormatting>
  <conditionalFormatting sqref="AK19">
    <cfRule type="cellIs" dxfId="4970" priority="996" operator="lessThan">
      <formula>$C$4</formula>
    </cfRule>
  </conditionalFormatting>
  <conditionalFormatting sqref="AK20">
    <cfRule type="cellIs" dxfId="4969" priority="997" operator="lessThan">
      <formula>$C$4</formula>
    </cfRule>
  </conditionalFormatting>
  <conditionalFormatting sqref="AK21">
    <cfRule type="cellIs" dxfId="4968" priority="998" operator="lessThan">
      <formula>$C$4</formula>
    </cfRule>
  </conditionalFormatting>
  <conditionalFormatting sqref="AK22">
    <cfRule type="cellIs" dxfId="4967" priority="999" operator="lessThan">
      <formula>$C$4</formula>
    </cfRule>
  </conditionalFormatting>
  <conditionalFormatting sqref="AK23">
    <cfRule type="cellIs" dxfId="4966" priority="1000" operator="lessThan">
      <formula>$C$4</formula>
    </cfRule>
  </conditionalFormatting>
  <conditionalFormatting sqref="AK24">
    <cfRule type="cellIs" dxfId="4965" priority="1001" operator="lessThan">
      <formula>$C$4</formula>
    </cfRule>
  </conditionalFormatting>
  <conditionalFormatting sqref="AK25">
    <cfRule type="cellIs" dxfId="4964" priority="1002" operator="lessThan">
      <formula>$C$4</formula>
    </cfRule>
  </conditionalFormatting>
  <conditionalFormatting sqref="AK26">
    <cfRule type="cellIs" dxfId="4963" priority="1003" operator="lessThan">
      <formula>$C$4</formula>
    </cfRule>
  </conditionalFormatting>
  <conditionalFormatting sqref="AK27">
    <cfRule type="cellIs" dxfId="4962" priority="1004" operator="lessThan">
      <formula>$C$4</formula>
    </cfRule>
  </conditionalFormatting>
  <conditionalFormatting sqref="AK28">
    <cfRule type="cellIs" dxfId="4961" priority="1005" operator="lessThan">
      <formula>$C$4</formula>
    </cfRule>
  </conditionalFormatting>
  <conditionalFormatting sqref="AK29">
    <cfRule type="cellIs" dxfId="4960" priority="1006" operator="lessThan">
      <formula>$C$4</formula>
    </cfRule>
  </conditionalFormatting>
  <conditionalFormatting sqref="AK30">
    <cfRule type="cellIs" dxfId="4959" priority="1007" operator="lessThan">
      <formula>$C$4</formula>
    </cfRule>
  </conditionalFormatting>
  <conditionalFormatting sqref="AK31">
    <cfRule type="cellIs" dxfId="4958" priority="1008" operator="lessThan">
      <formula>$C$4</formula>
    </cfRule>
  </conditionalFormatting>
  <conditionalFormatting sqref="AK32">
    <cfRule type="cellIs" dxfId="4957" priority="1009" operator="lessThan">
      <formula>$C$4</formula>
    </cfRule>
  </conditionalFormatting>
  <conditionalFormatting sqref="AK33">
    <cfRule type="cellIs" dxfId="4956" priority="1010" operator="lessThan">
      <formula>$C$4</formula>
    </cfRule>
  </conditionalFormatting>
  <conditionalFormatting sqref="AK34">
    <cfRule type="cellIs" dxfId="4955" priority="1011" operator="lessThan">
      <formula>$C$4</formula>
    </cfRule>
  </conditionalFormatting>
  <conditionalFormatting sqref="AK35">
    <cfRule type="cellIs" dxfId="4954" priority="1012" operator="lessThan">
      <formula>$C$4</formula>
    </cfRule>
  </conditionalFormatting>
  <conditionalFormatting sqref="AK36">
    <cfRule type="cellIs" dxfId="4953" priority="1013" operator="lessThan">
      <formula>$C$4</formula>
    </cfRule>
  </conditionalFormatting>
  <conditionalFormatting sqref="AK37">
    <cfRule type="cellIs" dxfId="4952" priority="1014" operator="lessThan">
      <formula>$C$4</formula>
    </cfRule>
  </conditionalFormatting>
  <conditionalFormatting sqref="AK38">
    <cfRule type="cellIs" dxfId="4951" priority="1015" operator="lessThan">
      <formula>$C$4</formula>
    </cfRule>
  </conditionalFormatting>
  <conditionalFormatting sqref="AK39">
    <cfRule type="cellIs" dxfId="4950" priority="1016" operator="lessThan">
      <formula>$C$4</formula>
    </cfRule>
  </conditionalFormatting>
  <conditionalFormatting sqref="AK40">
    <cfRule type="cellIs" dxfId="4949" priority="1017" operator="lessThan">
      <formula>$C$4</formula>
    </cfRule>
  </conditionalFormatting>
  <conditionalFormatting sqref="AK41">
    <cfRule type="cellIs" dxfId="4948" priority="1018" operator="lessThan">
      <formula>$C$4</formula>
    </cfRule>
  </conditionalFormatting>
  <conditionalFormatting sqref="AK42">
    <cfRule type="cellIs" dxfId="4947" priority="1019" operator="lessThan">
      <formula>$C$4</formula>
    </cfRule>
  </conditionalFormatting>
  <conditionalFormatting sqref="AK43">
    <cfRule type="cellIs" dxfId="4946" priority="1020" operator="lessThan">
      <formula>$C$4</formula>
    </cfRule>
  </conditionalFormatting>
  <conditionalFormatting sqref="AK44">
    <cfRule type="cellIs" dxfId="4945" priority="1021" operator="lessThan">
      <formula>$C$4</formula>
    </cfRule>
  </conditionalFormatting>
  <conditionalFormatting sqref="AK45">
    <cfRule type="cellIs" dxfId="4944" priority="1022" operator="lessThan">
      <formula>$C$4</formula>
    </cfRule>
  </conditionalFormatting>
  <conditionalFormatting sqref="AK46">
    <cfRule type="cellIs" dxfId="4943" priority="1023" operator="lessThan">
      <formula>$C$4</formula>
    </cfRule>
  </conditionalFormatting>
  <conditionalFormatting sqref="AK47">
    <cfRule type="cellIs" dxfId="4942" priority="1024" operator="lessThan">
      <formula>$C$4</formula>
    </cfRule>
  </conditionalFormatting>
  <conditionalFormatting sqref="AK48">
    <cfRule type="cellIs" dxfId="4941" priority="1025" operator="lessThan">
      <formula>$C$4</formula>
    </cfRule>
  </conditionalFormatting>
  <conditionalFormatting sqref="AK49">
    <cfRule type="cellIs" dxfId="4940" priority="1026" operator="lessThan">
      <formula>$C$4</formula>
    </cfRule>
  </conditionalFormatting>
  <conditionalFormatting sqref="AK50">
    <cfRule type="cellIs" dxfId="4939" priority="1027" operator="lessThan">
      <formula>$C$4</formula>
    </cfRule>
  </conditionalFormatting>
  <conditionalFormatting sqref="AK51">
    <cfRule type="cellIs" dxfId="4938" priority="1028" operator="lessThan">
      <formula>$C$4</formula>
    </cfRule>
  </conditionalFormatting>
  <conditionalFormatting sqref="AK52">
    <cfRule type="cellIs" dxfId="4937" priority="1029" operator="lessThan">
      <formula>$C$4</formula>
    </cfRule>
  </conditionalFormatting>
  <conditionalFormatting sqref="AK53">
    <cfRule type="cellIs" dxfId="4936" priority="1030" operator="lessThan">
      <formula>$C$4</formula>
    </cfRule>
  </conditionalFormatting>
  <conditionalFormatting sqref="AK54">
    <cfRule type="cellIs" dxfId="4935" priority="1031" operator="lessThan">
      <formula>$C$4</formula>
    </cfRule>
  </conditionalFormatting>
  <conditionalFormatting sqref="AK55">
    <cfRule type="cellIs" dxfId="4934" priority="1032" operator="lessThan">
      <formula>$C$4</formula>
    </cfRule>
  </conditionalFormatting>
  <conditionalFormatting sqref="AK56">
    <cfRule type="cellIs" dxfId="4933" priority="1033" operator="lessThan">
      <formula>$C$4</formula>
    </cfRule>
  </conditionalFormatting>
  <conditionalFormatting sqref="AK57">
    <cfRule type="cellIs" dxfId="4932" priority="1034" operator="lessThan">
      <formula>$C$4</formula>
    </cfRule>
  </conditionalFormatting>
  <conditionalFormatting sqref="AK58">
    <cfRule type="cellIs" dxfId="4931" priority="1035" operator="lessThan">
      <formula>$C$4</formula>
    </cfRule>
  </conditionalFormatting>
  <conditionalFormatting sqref="AK59">
    <cfRule type="cellIs" dxfId="4930" priority="1036" operator="lessThan">
      <formula>$C$4</formula>
    </cfRule>
  </conditionalFormatting>
  <conditionalFormatting sqref="AK60">
    <cfRule type="cellIs" dxfId="4929" priority="1037" operator="lessThan">
      <formula>$C$4</formula>
    </cfRule>
  </conditionalFormatting>
  <conditionalFormatting sqref="AL11">
    <cfRule type="cellIs" dxfId="4928" priority="1038" operator="lessThan">
      <formula>$C$4</formula>
    </cfRule>
  </conditionalFormatting>
  <conditionalFormatting sqref="AL12">
    <cfRule type="cellIs" dxfId="4927" priority="1039" operator="lessThan">
      <formula>$C$4</formula>
    </cfRule>
  </conditionalFormatting>
  <conditionalFormatting sqref="AL13">
    <cfRule type="cellIs" dxfId="4926" priority="1040" operator="lessThan">
      <formula>$C$4</formula>
    </cfRule>
  </conditionalFormatting>
  <conditionalFormatting sqref="AL14">
    <cfRule type="cellIs" dxfId="4925" priority="1041" operator="lessThan">
      <formula>$C$4</formula>
    </cfRule>
  </conditionalFormatting>
  <conditionalFormatting sqref="AL15">
    <cfRule type="cellIs" dxfId="4924" priority="1042" operator="lessThan">
      <formula>$C$4</formula>
    </cfRule>
  </conditionalFormatting>
  <conditionalFormatting sqref="AL16">
    <cfRule type="cellIs" dxfId="4923" priority="1043" operator="lessThan">
      <formula>$C$4</formula>
    </cfRule>
  </conditionalFormatting>
  <conditionalFormatting sqref="AL17">
    <cfRule type="cellIs" dxfId="4922" priority="1044" operator="lessThan">
      <formula>$C$4</formula>
    </cfRule>
  </conditionalFormatting>
  <conditionalFormatting sqref="AL18">
    <cfRule type="cellIs" dxfId="4921" priority="1045" operator="lessThan">
      <formula>$C$4</formula>
    </cfRule>
  </conditionalFormatting>
  <conditionalFormatting sqref="AL19">
    <cfRule type="cellIs" dxfId="4920" priority="1046" operator="lessThan">
      <formula>$C$4</formula>
    </cfRule>
  </conditionalFormatting>
  <conditionalFormatting sqref="AL20">
    <cfRule type="cellIs" dxfId="4919" priority="1047" operator="lessThan">
      <formula>$C$4</formula>
    </cfRule>
  </conditionalFormatting>
  <conditionalFormatting sqref="AL21">
    <cfRule type="cellIs" dxfId="4918" priority="1048" operator="lessThan">
      <formula>$C$4</formula>
    </cfRule>
  </conditionalFormatting>
  <conditionalFormatting sqref="AL22">
    <cfRule type="cellIs" dxfId="4917" priority="1049" operator="lessThan">
      <formula>$C$4</formula>
    </cfRule>
  </conditionalFormatting>
  <conditionalFormatting sqref="AL23">
    <cfRule type="cellIs" dxfId="4916" priority="1050" operator="lessThan">
      <formula>$C$4</formula>
    </cfRule>
  </conditionalFormatting>
  <conditionalFormatting sqref="AL24">
    <cfRule type="cellIs" dxfId="4915" priority="1051" operator="lessThan">
      <formula>$C$4</formula>
    </cfRule>
  </conditionalFormatting>
  <conditionalFormatting sqref="AL25">
    <cfRule type="cellIs" dxfId="4914" priority="1052" operator="lessThan">
      <formula>$C$4</formula>
    </cfRule>
  </conditionalFormatting>
  <conditionalFormatting sqref="AL26">
    <cfRule type="cellIs" dxfId="4913" priority="1053" operator="lessThan">
      <formula>$C$4</formula>
    </cfRule>
  </conditionalFormatting>
  <conditionalFormatting sqref="AL27">
    <cfRule type="cellIs" dxfId="4912" priority="1054" operator="lessThan">
      <formula>$C$4</formula>
    </cfRule>
  </conditionalFormatting>
  <conditionalFormatting sqref="AL28">
    <cfRule type="cellIs" dxfId="4911" priority="1055" operator="lessThan">
      <formula>$C$4</formula>
    </cfRule>
  </conditionalFormatting>
  <conditionalFormatting sqref="AL29">
    <cfRule type="cellIs" dxfId="4910" priority="1056" operator="lessThan">
      <formula>$C$4</formula>
    </cfRule>
  </conditionalFormatting>
  <conditionalFormatting sqref="AL30">
    <cfRule type="cellIs" dxfId="4909" priority="1057" operator="lessThan">
      <formula>$C$4</formula>
    </cfRule>
  </conditionalFormatting>
  <conditionalFormatting sqref="AL31">
    <cfRule type="cellIs" dxfId="4908" priority="1058" operator="lessThan">
      <formula>$C$4</formula>
    </cfRule>
  </conditionalFormatting>
  <conditionalFormatting sqref="AL32">
    <cfRule type="cellIs" dxfId="4907" priority="1059" operator="lessThan">
      <formula>$C$4</formula>
    </cfRule>
  </conditionalFormatting>
  <conditionalFormatting sqref="AL33">
    <cfRule type="cellIs" dxfId="4906" priority="1060" operator="lessThan">
      <formula>$C$4</formula>
    </cfRule>
  </conditionalFormatting>
  <conditionalFormatting sqref="AL34">
    <cfRule type="cellIs" dxfId="4905" priority="1061" operator="lessThan">
      <formula>$C$4</formula>
    </cfRule>
  </conditionalFormatting>
  <conditionalFormatting sqref="AL35">
    <cfRule type="cellIs" dxfId="4904" priority="1062" operator="lessThan">
      <formula>$C$4</formula>
    </cfRule>
  </conditionalFormatting>
  <conditionalFormatting sqref="AL36">
    <cfRule type="cellIs" dxfId="4903" priority="1063" operator="lessThan">
      <formula>$C$4</formula>
    </cfRule>
  </conditionalFormatting>
  <conditionalFormatting sqref="AL37">
    <cfRule type="cellIs" dxfId="4902" priority="1064" operator="lessThan">
      <formula>$C$4</formula>
    </cfRule>
  </conditionalFormatting>
  <conditionalFormatting sqref="AL38">
    <cfRule type="cellIs" dxfId="4901" priority="1065" operator="lessThan">
      <formula>$C$4</formula>
    </cfRule>
  </conditionalFormatting>
  <conditionalFormatting sqref="AL39">
    <cfRule type="cellIs" dxfId="4900" priority="1066" operator="lessThan">
      <formula>$C$4</formula>
    </cfRule>
  </conditionalFormatting>
  <conditionalFormatting sqref="AL40">
    <cfRule type="cellIs" dxfId="4899" priority="1067" operator="lessThan">
      <formula>$C$4</formula>
    </cfRule>
  </conditionalFormatting>
  <conditionalFormatting sqref="AL41">
    <cfRule type="cellIs" dxfId="4898" priority="1068" operator="lessThan">
      <formula>$C$4</formula>
    </cfRule>
  </conditionalFormatting>
  <conditionalFormatting sqref="AL42">
    <cfRule type="cellIs" dxfId="4897" priority="1069" operator="lessThan">
      <formula>$C$4</formula>
    </cfRule>
  </conditionalFormatting>
  <conditionalFormatting sqref="AL43">
    <cfRule type="cellIs" dxfId="4896" priority="1070" operator="lessThan">
      <formula>$C$4</formula>
    </cfRule>
  </conditionalFormatting>
  <conditionalFormatting sqref="AL44">
    <cfRule type="cellIs" dxfId="4895" priority="1071" operator="lessThan">
      <formula>$C$4</formula>
    </cfRule>
  </conditionalFormatting>
  <conditionalFormatting sqref="AL45">
    <cfRule type="cellIs" dxfId="4894" priority="1072" operator="lessThan">
      <formula>$C$4</formula>
    </cfRule>
  </conditionalFormatting>
  <conditionalFormatting sqref="AL46">
    <cfRule type="cellIs" dxfId="4893" priority="1073" operator="lessThan">
      <formula>$C$4</formula>
    </cfRule>
  </conditionalFormatting>
  <conditionalFormatting sqref="AL47">
    <cfRule type="cellIs" dxfId="4892" priority="1074" operator="lessThan">
      <formula>$C$4</formula>
    </cfRule>
  </conditionalFormatting>
  <conditionalFormatting sqref="AL48">
    <cfRule type="cellIs" dxfId="4891" priority="1075" operator="lessThan">
      <formula>$C$4</formula>
    </cfRule>
  </conditionalFormatting>
  <conditionalFormatting sqref="AL49">
    <cfRule type="cellIs" dxfId="4890" priority="1076" operator="lessThan">
      <formula>$C$4</formula>
    </cfRule>
  </conditionalFormatting>
  <conditionalFormatting sqref="AL50">
    <cfRule type="cellIs" dxfId="4889" priority="1077" operator="lessThan">
      <formula>$C$4</formula>
    </cfRule>
  </conditionalFormatting>
  <conditionalFormatting sqref="AL51">
    <cfRule type="cellIs" dxfId="4888" priority="1078" operator="lessThan">
      <formula>$C$4</formula>
    </cfRule>
  </conditionalFormatting>
  <conditionalFormatting sqref="AL52">
    <cfRule type="cellIs" dxfId="4887" priority="1079" operator="lessThan">
      <formula>$C$4</formula>
    </cfRule>
  </conditionalFormatting>
  <conditionalFormatting sqref="AL53">
    <cfRule type="cellIs" dxfId="4886" priority="1080" operator="lessThan">
      <formula>$C$4</formula>
    </cfRule>
  </conditionalFormatting>
  <conditionalFormatting sqref="AL54">
    <cfRule type="cellIs" dxfId="4885" priority="1081" operator="lessThan">
      <formula>$C$4</formula>
    </cfRule>
  </conditionalFormatting>
  <conditionalFormatting sqref="AL55">
    <cfRule type="cellIs" dxfId="4884" priority="1082" operator="lessThan">
      <formula>$C$4</formula>
    </cfRule>
  </conditionalFormatting>
  <conditionalFormatting sqref="AL56">
    <cfRule type="cellIs" dxfId="4883" priority="1083" operator="lessThan">
      <formula>$C$4</formula>
    </cfRule>
  </conditionalFormatting>
  <conditionalFormatting sqref="AL57">
    <cfRule type="cellIs" dxfId="4882" priority="1084" operator="lessThan">
      <formula>$C$4</formula>
    </cfRule>
  </conditionalFormatting>
  <conditionalFormatting sqref="AL58">
    <cfRule type="cellIs" dxfId="4881" priority="1085" operator="lessThan">
      <formula>$C$4</formula>
    </cfRule>
  </conditionalFormatting>
  <conditionalFormatting sqref="AL59">
    <cfRule type="cellIs" dxfId="4880" priority="1086" operator="lessThan">
      <formula>$C$4</formula>
    </cfRule>
  </conditionalFormatting>
  <conditionalFormatting sqref="AL60">
    <cfRule type="cellIs" dxfId="4879" priority="1087" operator="lessThan">
      <formula>$C$4</formula>
    </cfRule>
  </conditionalFormatting>
  <conditionalFormatting sqref="AM11">
    <cfRule type="cellIs" dxfId="4878" priority="1088" operator="lessThan">
      <formula>$C$4</formula>
    </cfRule>
  </conditionalFormatting>
  <conditionalFormatting sqref="AM12">
    <cfRule type="cellIs" dxfId="4877" priority="1089" operator="lessThan">
      <formula>$C$4</formula>
    </cfRule>
  </conditionalFormatting>
  <conditionalFormatting sqref="AM13">
    <cfRule type="cellIs" dxfId="4876" priority="1090" operator="lessThan">
      <formula>$C$4</formula>
    </cfRule>
  </conditionalFormatting>
  <conditionalFormatting sqref="AM14">
    <cfRule type="cellIs" dxfId="4875" priority="1091" operator="lessThan">
      <formula>$C$4</formula>
    </cfRule>
  </conditionalFormatting>
  <conditionalFormatting sqref="AM15">
    <cfRule type="cellIs" dxfId="4874" priority="1092" operator="lessThan">
      <formula>$C$4</formula>
    </cfRule>
  </conditionalFormatting>
  <conditionalFormatting sqref="AM16">
    <cfRule type="cellIs" dxfId="4873" priority="1093" operator="lessThan">
      <formula>$C$4</formula>
    </cfRule>
  </conditionalFormatting>
  <conditionalFormatting sqref="AM17">
    <cfRule type="cellIs" dxfId="4872" priority="1094" operator="lessThan">
      <formula>$C$4</formula>
    </cfRule>
  </conditionalFormatting>
  <conditionalFormatting sqref="AM18">
    <cfRule type="cellIs" dxfId="4871" priority="1095" operator="lessThan">
      <formula>$C$4</formula>
    </cfRule>
  </conditionalFormatting>
  <conditionalFormatting sqref="AM19">
    <cfRule type="cellIs" dxfId="4870" priority="1096" operator="lessThan">
      <formula>$C$4</formula>
    </cfRule>
  </conditionalFormatting>
  <conditionalFormatting sqref="AM20">
    <cfRule type="cellIs" dxfId="4869" priority="1097" operator="lessThan">
      <formula>$C$4</formula>
    </cfRule>
  </conditionalFormatting>
  <conditionalFormatting sqref="AM21">
    <cfRule type="cellIs" dxfId="4868" priority="1098" operator="lessThan">
      <formula>$C$4</formula>
    </cfRule>
  </conditionalFormatting>
  <conditionalFormatting sqref="AM22">
    <cfRule type="cellIs" dxfId="4867" priority="1099" operator="lessThan">
      <formula>$C$4</formula>
    </cfRule>
  </conditionalFormatting>
  <conditionalFormatting sqref="AM23">
    <cfRule type="cellIs" dxfId="4866" priority="1100" operator="lessThan">
      <formula>$C$4</formula>
    </cfRule>
  </conditionalFormatting>
  <conditionalFormatting sqref="AM24">
    <cfRule type="cellIs" dxfId="4865" priority="1101" operator="lessThan">
      <formula>$C$4</formula>
    </cfRule>
  </conditionalFormatting>
  <conditionalFormatting sqref="AM25">
    <cfRule type="cellIs" dxfId="4864" priority="1102" operator="lessThan">
      <formula>$C$4</formula>
    </cfRule>
  </conditionalFormatting>
  <conditionalFormatting sqref="AM26">
    <cfRule type="cellIs" dxfId="4863" priority="1103" operator="lessThan">
      <formula>$C$4</formula>
    </cfRule>
  </conditionalFormatting>
  <conditionalFormatting sqref="AM27">
    <cfRule type="cellIs" dxfId="4862" priority="1104" operator="lessThan">
      <formula>$C$4</formula>
    </cfRule>
  </conditionalFormatting>
  <conditionalFormatting sqref="AM28">
    <cfRule type="cellIs" dxfId="4861" priority="1105" operator="lessThan">
      <formula>$C$4</formula>
    </cfRule>
  </conditionalFormatting>
  <conditionalFormatting sqref="AM29">
    <cfRule type="cellIs" dxfId="4860" priority="1106" operator="lessThan">
      <formula>$C$4</formula>
    </cfRule>
  </conditionalFormatting>
  <conditionalFormatting sqref="AM30">
    <cfRule type="cellIs" dxfId="4859" priority="1107" operator="lessThan">
      <formula>$C$4</formula>
    </cfRule>
  </conditionalFormatting>
  <conditionalFormatting sqref="AM31">
    <cfRule type="cellIs" dxfId="4858" priority="1108" operator="lessThan">
      <formula>$C$4</formula>
    </cfRule>
  </conditionalFormatting>
  <conditionalFormatting sqref="AM32">
    <cfRule type="cellIs" dxfId="4857" priority="1109" operator="lessThan">
      <formula>$C$4</formula>
    </cfRule>
  </conditionalFormatting>
  <conditionalFormatting sqref="AM33">
    <cfRule type="cellIs" dxfId="4856" priority="1110" operator="lessThan">
      <formula>$C$4</formula>
    </cfRule>
  </conditionalFormatting>
  <conditionalFormatting sqref="AM34">
    <cfRule type="cellIs" dxfId="4855" priority="1111" operator="lessThan">
      <formula>$C$4</formula>
    </cfRule>
  </conditionalFormatting>
  <conditionalFormatting sqref="AM35">
    <cfRule type="cellIs" dxfId="4854" priority="1112" operator="lessThan">
      <formula>$C$4</formula>
    </cfRule>
  </conditionalFormatting>
  <conditionalFormatting sqref="AM36">
    <cfRule type="cellIs" dxfId="4853" priority="1113" operator="lessThan">
      <formula>$C$4</formula>
    </cfRule>
  </conditionalFormatting>
  <conditionalFormatting sqref="AM37">
    <cfRule type="cellIs" dxfId="4852" priority="1114" operator="lessThan">
      <formula>$C$4</formula>
    </cfRule>
  </conditionalFormatting>
  <conditionalFormatting sqref="AM38">
    <cfRule type="cellIs" dxfId="4851" priority="1115" operator="lessThan">
      <formula>$C$4</formula>
    </cfRule>
  </conditionalFormatting>
  <conditionalFormatting sqref="AM39">
    <cfRule type="cellIs" dxfId="4850" priority="1116" operator="lessThan">
      <formula>$C$4</formula>
    </cfRule>
  </conditionalFormatting>
  <conditionalFormatting sqref="AM40">
    <cfRule type="cellIs" dxfId="4849" priority="1117" operator="lessThan">
      <formula>$C$4</formula>
    </cfRule>
  </conditionalFormatting>
  <conditionalFormatting sqref="AM41">
    <cfRule type="cellIs" dxfId="4848" priority="1118" operator="lessThan">
      <formula>$C$4</formula>
    </cfRule>
  </conditionalFormatting>
  <conditionalFormatting sqref="AM42">
    <cfRule type="cellIs" dxfId="4847" priority="1119" operator="lessThan">
      <formula>$C$4</formula>
    </cfRule>
  </conditionalFormatting>
  <conditionalFormatting sqref="AM43">
    <cfRule type="cellIs" dxfId="4846" priority="1120" operator="lessThan">
      <formula>$C$4</formula>
    </cfRule>
  </conditionalFormatting>
  <conditionalFormatting sqref="AM44">
    <cfRule type="cellIs" dxfId="4845" priority="1121" operator="lessThan">
      <formula>$C$4</formula>
    </cfRule>
  </conditionalFormatting>
  <conditionalFormatting sqref="AM45">
    <cfRule type="cellIs" dxfId="4844" priority="1122" operator="lessThan">
      <formula>$C$4</formula>
    </cfRule>
  </conditionalFormatting>
  <conditionalFormatting sqref="AM46">
    <cfRule type="cellIs" dxfId="4843" priority="1123" operator="lessThan">
      <formula>$C$4</formula>
    </cfRule>
  </conditionalFormatting>
  <conditionalFormatting sqref="AM47">
    <cfRule type="cellIs" dxfId="4842" priority="1124" operator="lessThan">
      <formula>$C$4</formula>
    </cfRule>
  </conditionalFormatting>
  <conditionalFormatting sqref="AM48">
    <cfRule type="cellIs" dxfId="4841" priority="1125" operator="lessThan">
      <formula>$C$4</formula>
    </cfRule>
  </conditionalFormatting>
  <conditionalFormatting sqref="AM49">
    <cfRule type="cellIs" dxfId="4840" priority="1126" operator="lessThan">
      <formula>$C$4</formula>
    </cfRule>
  </conditionalFormatting>
  <conditionalFormatting sqref="AM50">
    <cfRule type="cellIs" dxfId="4839" priority="1127" operator="lessThan">
      <formula>$C$4</formula>
    </cfRule>
  </conditionalFormatting>
  <conditionalFormatting sqref="AM51">
    <cfRule type="cellIs" dxfId="4838" priority="1128" operator="lessThan">
      <formula>$C$4</formula>
    </cfRule>
  </conditionalFormatting>
  <conditionalFormatting sqref="AM52">
    <cfRule type="cellIs" dxfId="4837" priority="1129" operator="lessThan">
      <formula>$C$4</formula>
    </cfRule>
  </conditionalFormatting>
  <conditionalFormatting sqref="AM53">
    <cfRule type="cellIs" dxfId="4836" priority="1130" operator="lessThan">
      <formula>$C$4</formula>
    </cfRule>
  </conditionalFormatting>
  <conditionalFormatting sqref="AM54">
    <cfRule type="cellIs" dxfId="4835" priority="1131" operator="lessThan">
      <formula>$C$4</formula>
    </cfRule>
  </conditionalFormatting>
  <conditionalFormatting sqref="AM55">
    <cfRule type="cellIs" dxfId="4834" priority="1132" operator="lessThan">
      <formula>$C$4</formula>
    </cfRule>
  </conditionalFormatting>
  <conditionalFormatting sqref="AM56">
    <cfRule type="cellIs" dxfId="4833" priority="1133" operator="lessThan">
      <formula>$C$4</formula>
    </cfRule>
  </conditionalFormatting>
  <conditionalFormatting sqref="AM57">
    <cfRule type="cellIs" dxfId="4832" priority="1134" operator="lessThan">
      <formula>$C$4</formula>
    </cfRule>
  </conditionalFormatting>
  <conditionalFormatting sqref="AM58">
    <cfRule type="cellIs" dxfId="4831" priority="1135" operator="lessThan">
      <formula>$C$4</formula>
    </cfRule>
  </conditionalFormatting>
  <conditionalFormatting sqref="AM59">
    <cfRule type="cellIs" dxfId="4830" priority="1136" operator="lessThan">
      <formula>$C$4</formula>
    </cfRule>
  </conditionalFormatting>
  <conditionalFormatting sqref="AM60">
    <cfRule type="cellIs" dxfId="4829" priority="1137" operator="lessThan">
      <formula>$C$4</formula>
    </cfRule>
  </conditionalFormatting>
  <conditionalFormatting sqref="AN11">
    <cfRule type="cellIs" dxfId="4828" priority="1138" operator="lessThan">
      <formula>$C$4</formula>
    </cfRule>
  </conditionalFormatting>
  <conditionalFormatting sqref="AN12">
    <cfRule type="cellIs" dxfId="4827" priority="1139" operator="lessThan">
      <formula>$C$4</formula>
    </cfRule>
  </conditionalFormatting>
  <conditionalFormatting sqref="AN13">
    <cfRule type="cellIs" dxfId="4826" priority="1140" operator="lessThan">
      <formula>$C$4</formula>
    </cfRule>
  </conditionalFormatting>
  <conditionalFormatting sqref="AN14">
    <cfRule type="cellIs" dxfId="4825" priority="1141" operator="lessThan">
      <formula>$C$4</formula>
    </cfRule>
  </conditionalFormatting>
  <conditionalFormatting sqref="AN15">
    <cfRule type="cellIs" dxfId="4824" priority="1142" operator="lessThan">
      <formula>$C$4</formula>
    </cfRule>
  </conditionalFormatting>
  <conditionalFormatting sqref="AN16">
    <cfRule type="cellIs" dxfId="4823" priority="1143" operator="lessThan">
      <formula>$C$4</formula>
    </cfRule>
  </conditionalFormatting>
  <conditionalFormatting sqref="AN17">
    <cfRule type="cellIs" dxfId="4822" priority="1144" operator="lessThan">
      <formula>$C$4</formula>
    </cfRule>
  </conditionalFormatting>
  <conditionalFormatting sqref="AN18">
    <cfRule type="cellIs" dxfId="4821" priority="1145" operator="lessThan">
      <formula>$C$4</formula>
    </cfRule>
  </conditionalFormatting>
  <conditionalFormatting sqref="AN19">
    <cfRule type="cellIs" dxfId="4820" priority="1146" operator="lessThan">
      <formula>$C$4</formula>
    </cfRule>
  </conditionalFormatting>
  <conditionalFormatting sqref="AN20">
    <cfRule type="cellIs" dxfId="4819" priority="1147" operator="lessThan">
      <formula>$C$4</formula>
    </cfRule>
  </conditionalFormatting>
  <conditionalFormatting sqref="AN21">
    <cfRule type="cellIs" dxfId="4818" priority="1148" operator="lessThan">
      <formula>$C$4</formula>
    </cfRule>
  </conditionalFormatting>
  <conditionalFormatting sqref="AN22">
    <cfRule type="cellIs" dxfId="4817" priority="1149" operator="lessThan">
      <formula>$C$4</formula>
    </cfRule>
  </conditionalFormatting>
  <conditionalFormatting sqref="AN23">
    <cfRule type="cellIs" dxfId="4816" priority="1150" operator="lessThan">
      <formula>$C$4</formula>
    </cfRule>
  </conditionalFormatting>
  <conditionalFormatting sqref="AN24">
    <cfRule type="cellIs" dxfId="4815" priority="1151" operator="lessThan">
      <formula>$C$4</formula>
    </cfRule>
  </conditionalFormatting>
  <conditionalFormatting sqref="AN25">
    <cfRule type="cellIs" dxfId="4814" priority="1152" operator="lessThan">
      <formula>$C$4</formula>
    </cfRule>
  </conditionalFormatting>
  <conditionalFormatting sqref="AN26">
    <cfRule type="cellIs" dxfId="4813" priority="1153" operator="lessThan">
      <formula>$C$4</formula>
    </cfRule>
  </conditionalFormatting>
  <conditionalFormatting sqref="AN27">
    <cfRule type="cellIs" dxfId="4812" priority="1154" operator="lessThan">
      <formula>$C$4</formula>
    </cfRule>
  </conditionalFormatting>
  <conditionalFormatting sqref="AN28">
    <cfRule type="cellIs" dxfId="4811" priority="1155" operator="lessThan">
      <formula>$C$4</formula>
    </cfRule>
  </conditionalFormatting>
  <conditionalFormatting sqref="AN29">
    <cfRule type="cellIs" dxfId="4810" priority="1156" operator="lessThan">
      <formula>$C$4</formula>
    </cfRule>
  </conditionalFormatting>
  <conditionalFormatting sqref="AN30">
    <cfRule type="cellIs" dxfId="4809" priority="1157" operator="lessThan">
      <formula>$C$4</formula>
    </cfRule>
  </conditionalFormatting>
  <conditionalFormatting sqref="AN31">
    <cfRule type="cellIs" dxfId="4808" priority="1158" operator="lessThan">
      <formula>$C$4</formula>
    </cfRule>
  </conditionalFormatting>
  <conditionalFormatting sqref="AN32">
    <cfRule type="cellIs" dxfId="4807" priority="1159" operator="lessThan">
      <formula>$C$4</formula>
    </cfRule>
  </conditionalFormatting>
  <conditionalFormatting sqref="AN33">
    <cfRule type="cellIs" dxfId="4806" priority="1160" operator="lessThan">
      <formula>$C$4</formula>
    </cfRule>
  </conditionalFormatting>
  <conditionalFormatting sqref="AN34">
    <cfRule type="cellIs" dxfId="4805" priority="1161" operator="lessThan">
      <formula>$C$4</formula>
    </cfRule>
  </conditionalFormatting>
  <conditionalFormatting sqref="AN35">
    <cfRule type="cellIs" dxfId="4804" priority="1162" operator="lessThan">
      <formula>$C$4</formula>
    </cfRule>
  </conditionalFormatting>
  <conditionalFormatting sqref="AN36">
    <cfRule type="cellIs" dxfId="4803" priority="1163" operator="lessThan">
      <formula>$C$4</formula>
    </cfRule>
  </conditionalFormatting>
  <conditionalFormatting sqref="AN37">
    <cfRule type="cellIs" dxfId="4802" priority="1164" operator="lessThan">
      <formula>$C$4</formula>
    </cfRule>
  </conditionalFormatting>
  <conditionalFormatting sqref="AN38">
    <cfRule type="cellIs" dxfId="4801" priority="1165" operator="lessThan">
      <formula>$C$4</formula>
    </cfRule>
  </conditionalFormatting>
  <conditionalFormatting sqref="AN39">
    <cfRule type="cellIs" dxfId="4800" priority="1166" operator="lessThan">
      <formula>$C$4</formula>
    </cfRule>
  </conditionalFormatting>
  <conditionalFormatting sqref="AN40">
    <cfRule type="cellIs" dxfId="4799" priority="1167" operator="lessThan">
      <formula>$C$4</formula>
    </cfRule>
  </conditionalFormatting>
  <conditionalFormatting sqref="AN41">
    <cfRule type="cellIs" dxfId="4798" priority="1168" operator="lessThan">
      <formula>$C$4</formula>
    </cfRule>
  </conditionalFormatting>
  <conditionalFormatting sqref="AN42">
    <cfRule type="cellIs" dxfId="4797" priority="1169" operator="lessThan">
      <formula>$C$4</formula>
    </cfRule>
  </conditionalFormatting>
  <conditionalFormatting sqref="AN43">
    <cfRule type="cellIs" dxfId="4796" priority="1170" operator="lessThan">
      <formula>$C$4</formula>
    </cfRule>
  </conditionalFormatting>
  <conditionalFormatting sqref="AN44">
    <cfRule type="cellIs" dxfId="4795" priority="1171" operator="lessThan">
      <formula>$C$4</formula>
    </cfRule>
  </conditionalFormatting>
  <conditionalFormatting sqref="AN45">
    <cfRule type="cellIs" dxfId="4794" priority="1172" operator="lessThan">
      <formula>$C$4</formula>
    </cfRule>
  </conditionalFormatting>
  <conditionalFormatting sqref="AN46">
    <cfRule type="cellIs" dxfId="4793" priority="1173" operator="lessThan">
      <formula>$C$4</formula>
    </cfRule>
  </conditionalFormatting>
  <conditionalFormatting sqref="AN47">
    <cfRule type="cellIs" dxfId="4792" priority="1174" operator="lessThan">
      <formula>$C$4</formula>
    </cfRule>
  </conditionalFormatting>
  <conditionalFormatting sqref="AN48">
    <cfRule type="cellIs" dxfId="4791" priority="1175" operator="lessThan">
      <formula>$C$4</formula>
    </cfRule>
  </conditionalFormatting>
  <conditionalFormatting sqref="AN49">
    <cfRule type="cellIs" dxfId="4790" priority="1176" operator="lessThan">
      <formula>$C$4</formula>
    </cfRule>
  </conditionalFormatting>
  <conditionalFormatting sqref="AN50">
    <cfRule type="cellIs" dxfId="4789" priority="1177" operator="lessThan">
      <formula>$C$4</formula>
    </cfRule>
  </conditionalFormatting>
  <conditionalFormatting sqref="AN51">
    <cfRule type="cellIs" dxfId="4788" priority="1178" operator="lessThan">
      <formula>$C$4</formula>
    </cfRule>
  </conditionalFormatting>
  <conditionalFormatting sqref="AN52">
    <cfRule type="cellIs" dxfId="4787" priority="1179" operator="lessThan">
      <formula>$C$4</formula>
    </cfRule>
  </conditionalFormatting>
  <conditionalFormatting sqref="AN53">
    <cfRule type="cellIs" dxfId="4786" priority="1180" operator="lessThan">
      <formula>$C$4</formula>
    </cfRule>
  </conditionalFormatting>
  <conditionalFormatting sqref="AN54">
    <cfRule type="cellIs" dxfId="4785" priority="1181" operator="lessThan">
      <formula>$C$4</formula>
    </cfRule>
  </conditionalFormatting>
  <conditionalFormatting sqref="AN55">
    <cfRule type="cellIs" dxfId="4784" priority="1182" operator="lessThan">
      <formula>$C$4</formula>
    </cfRule>
  </conditionalFormatting>
  <conditionalFormatting sqref="AN56">
    <cfRule type="cellIs" dxfId="4783" priority="1183" operator="lessThan">
      <formula>$C$4</formula>
    </cfRule>
  </conditionalFormatting>
  <conditionalFormatting sqref="AN57">
    <cfRule type="cellIs" dxfId="4782" priority="1184" operator="lessThan">
      <formula>$C$4</formula>
    </cfRule>
  </conditionalFormatting>
  <conditionalFormatting sqref="AN58">
    <cfRule type="cellIs" dxfId="4781" priority="1185" operator="lessThan">
      <formula>$C$4</formula>
    </cfRule>
  </conditionalFormatting>
  <conditionalFormatting sqref="AN59">
    <cfRule type="cellIs" dxfId="4780" priority="1186" operator="lessThan">
      <formula>$C$4</formula>
    </cfRule>
  </conditionalFormatting>
  <conditionalFormatting sqref="AN60">
    <cfRule type="cellIs" dxfId="4779" priority="1187" operator="lessThan">
      <formula>$C$4</formula>
    </cfRule>
  </conditionalFormatting>
  <conditionalFormatting sqref="AO11">
    <cfRule type="cellIs" dxfId="4778" priority="1188" operator="lessThan">
      <formula>$C$4</formula>
    </cfRule>
  </conditionalFormatting>
  <conditionalFormatting sqref="AO12">
    <cfRule type="cellIs" dxfId="4777" priority="1189" operator="lessThan">
      <formula>$C$4</formula>
    </cfRule>
  </conditionalFormatting>
  <conditionalFormatting sqref="AO13">
    <cfRule type="cellIs" dxfId="4776" priority="1190" operator="lessThan">
      <formula>$C$4</formula>
    </cfRule>
  </conditionalFormatting>
  <conditionalFormatting sqref="AO14">
    <cfRule type="cellIs" dxfId="4775" priority="1191" operator="lessThan">
      <formula>$C$4</formula>
    </cfRule>
  </conditionalFormatting>
  <conditionalFormatting sqref="AO15">
    <cfRule type="cellIs" dxfId="4774" priority="1192" operator="lessThan">
      <formula>$C$4</formula>
    </cfRule>
  </conditionalFormatting>
  <conditionalFormatting sqref="AO16">
    <cfRule type="cellIs" dxfId="4773" priority="1193" operator="lessThan">
      <formula>$C$4</formula>
    </cfRule>
  </conditionalFormatting>
  <conditionalFormatting sqref="AO17">
    <cfRule type="cellIs" dxfId="4772" priority="1194" operator="lessThan">
      <formula>$C$4</formula>
    </cfRule>
  </conditionalFormatting>
  <conditionalFormatting sqref="AO18">
    <cfRule type="cellIs" dxfId="4771" priority="1195" operator="lessThan">
      <formula>$C$4</formula>
    </cfRule>
  </conditionalFormatting>
  <conditionalFormatting sqref="AO19">
    <cfRule type="cellIs" dxfId="4770" priority="1196" operator="lessThan">
      <formula>$C$4</formula>
    </cfRule>
  </conditionalFormatting>
  <conditionalFormatting sqref="AO20">
    <cfRule type="cellIs" dxfId="4769" priority="1197" operator="lessThan">
      <formula>$C$4</formula>
    </cfRule>
  </conditionalFormatting>
  <conditionalFormatting sqref="AO21">
    <cfRule type="cellIs" dxfId="4768" priority="1198" operator="lessThan">
      <formula>$C$4</formula>
    </cfRule>
  </conditionalFormatting>
  <conditionalFormatting sqref="AO22">
    <cfRule type="cellIs" dxfId="4767" priority="1199" operator="lessThan">
      <formula>$C$4</formula>
    </cfRule>
  </conditionalFormatting>
  <conditionalFormatting sqref="AO23">
    <cfRule type="cellIs" dxfId="4766" priority="1200" operator="lessThan">
      <formula>$C$4</formula>
    </cfRule>
  </conditionalFormatting>
  <conditionalFormatting sqref="AO24">
    <cfRule type="cellIs" dxfId="4765" priority="1201" operator="lessThan">
      <formula>$C$4</formula>
    </cfRule>
  </conditionalFormatting>
  <conditionalFormatting sqref="AO25">
    <cfRule type="cellIs" dxfId="4764" priority="1202" operator="lessThan">
      <formula>$C$4</formula>
    </cfRule>
  </conditionalFormatting>
  <conditionalFormatting sqref="AO26">
    <cfRule type="cellIs" dxfId="4763" priority="1203" operator="lessThan">
      <formula>$C$4</formula>
    </cfRule>
  </conditionalFormatting>
  <conditionalFormatting sqref="AO27">
    <cfRule type="cellIs" dxfId="4762" priority="1204" operator="lessThan">
      <formula>$C$4</formula>
    </cfRule>
  </conditionalFormatting>
  <conditionalFormatting sqref="AO28">
    <cfRule type="cellIs" dxfId="4761" priority="1205" operator="lessThan">
      <formula>$C$4</formula>
    </cfRule>
  </conditionalFormatting>
  <conditionalFormatting sqref="AO29">
    <cfRule type="cellIs" dxfId="4760" priority="1206" operator="lessThan">
      <formula>$C$4</formula>
    </cfRule>
  </conditionalFormatting>
  <conditionalFormatting sqref="AO30">
    <cfRule type="cellIs" dxfId="4759" priority="1207" operator="lessThan">
      <formula>$C$4</formula>
    </cfRule>
  </conditionalFormatting>
  <conditionalFormatting sqref="AO31">
    <cfRule type="cellIs" dxfId="4758" priority="1208" operator="lessThan">
      <formula>$C$4</formula>
    </cfRule>
  </conditionalFormatting>
  <conditionalFormatting sqref="AO32">
    <cfRule type="cellIs" dxfId="4757" priority="1209" operator="lessThan">
      <formula>$C$4</formula>
    </cfRule>
  </conditionalFormatting>
  <conditionalFormatting sqref="AO33">
    <cfRule type="cellIs" dxfId="4756" priority="1210" operator="lessThan">
      <formula>$C$4</formula>
    </cfRule>
  </conditionalFormatting>
  <conditionalFormatting sqref="AO34">
    <cfRule type="cellIs" dxfId="4755" priority="1211" operator="lessThan">
      <formula>$C$4</formula>
    </cfRule>
  </conditionalFormatting>
  <conditionalFormatting sqref="AO35">
    <cfRule type="cellIs" dxfId="4754" priority="1212" operator="lessThan">
      <formula>$C$4</formula>
    </cfRule>
  </conditionalFormatting>
  <conditionalFormatting sqref="AO36">
    <cfRule type="cellIs" dxfId="4753" priority="1213" operator="lessThan">
      <formula>$C$4</formula>
    </cfRule>
  </conditionalFormatting>
  <conditionalFormatting sqref="AO37">
    <cfRule type="cellIs" dxfId="4752" priority="1214" operator="lessThan">
      <formula>$C$4</formula>
    </cfRule>
  </conditionalFormatting>
  <conditionalFormatting sqref="AO38">
    <cfRule type="cellIs" dxfId="4751" priority="1215" operator="lessThan">
      <formula>$C$4</formula>
    </cfRule>
  </conditionalFormatting>
  <conditionalFormatting sqref="AO39">
    <cfRule type="cellIs" dxfId="4750" priority="1216" operator="lessThan">
      <formula>$C$4</formula>
    </cfRule>
  </conditionalFormatting>
  <conditionalFormatting sqref="AO40">
    <cfRule type="cellIs" dxfId="4749" priority="1217" operator="lessThan">
      <formula>$C$4</formula>
    </cfRule>
  </conditionalFormatting>
  <conditionalFormatting sqref="AO41">
    <cfRule type="cellIs" dxfId="4748" priority="1218" operator="lessThan">
      <formula>$C$4</formula>
    </cfRule>
  </conditionalFormatting>
  <conditionalFormatting sqref="AO42">
    <cfRule type="cellIs" dxfId="4747" priority="1219" operator="lessThan">
      <formula>$C$4</formula>
    </cfRule>
  </conditionalFormatting>
  <conditionalFormatting sqref="AO43">
    <cfRule type="cellIs" dxfId="4746" priority="1220" operator="lessThan">
      <formula>$C$4</formula>
    </cfRule>
  </conditionalFormatting>
  <conditionalFormatting sqref="AO44">
    <cfRule type="cellIs" dxfId="4745" priority="1221" operator="lessThan">
      <formula>$C$4</formula>
    </cfRule>
  </conditionalFormatting>
  <conditionalFormatting sqref="AO45">
    <cfRule type="cellIs" dxfId="4744" priority="1222" operator="lessThan">
      <formula>$C$4</formula>
    </cfRule>
  </conditionalFormatting>
  <conditionalFormatting sqref="AO46">
    <cfRule type="cellIs" dxfId="4743" priority="1223" operator="lessThan">
      <formula>$C$4</formula>
    </cfRule>
  </conditionalFormatting>
  <conditionalFormatting sqref="AO47">
    <cfRule type="cellIs" dxfId="4742" priority="1224" operator="lessThan">
      <formula>$C$4</formula>
    </cfRule>
  </conditionalFormatting>
  <conditionalFormatting sqref="AO48">
    <cfRule type="cellIs" dxfId="4741" priority="1225" operator="lessThan">
      <formula>$C$4</formula>
    </cfRule>
  </conditionalFormatting>
  <conditionalFormatting sqref="AO49">
    <cfRule type="cellIs" dxfId="4740" priority="1226" operator="lessThan">
      <formula>$C$4</formula>
    </cfRule>
  </conditionalFormatting>
  <conditionalFormatting sqref="AO50">
    <cfRule type="cellIs" dxfId="4739" priority="1227" operator="lessThan">
      <formula>$C$4</formula>
    </cfRule>
  </conditionalFormatting>
  <conditionalFormatting sqref="AO51">
    <cfRule type="cellIs" dxfId="4738" priority="1228" operator="lessThan">
      <formula>$C$4</formula>
    </cfRule>
  </conditionalFormatting>
  <conditionalFormatting sqref="AO52">
    <cfRule type="cellIs" dxfId="4737" priority="1229" operator="lessThan">
      <formula>$C$4</formula>
    </cfRule>
  </conditionalFormatting>
  <conditionalFormatting sqref="AO53">
    <cfRule type="cellIs" dxfId="4736" priority="1230" operator="lessThan">
      <formula>$C$4</formula>
    </cfRule>
  </conditionalFormatting>
  <conditionalFormatting sqref="AO54">
    <cfRule type="cellIs" dxfId="4735" priority="1231" operator="lessThan">
      <formula>$C$4</formula>
    </cfRule>
  </conditionalFormatting>
  <conditionalFormatting sqref="AO55">
    <cfRule type="cellIs" dxfId="4734" priority="1232" operator="lessThan">
      <formula>$C$4</formula>
    </cfRule>
  </conditionalFormatting>
  <conditionalFormatting sqref="AO56">
    <cfRule type="cellIs" dxfId="4733" priority="1233" operator="lessThan">
      <formula>$C$4</formula>
    </cfRule>
  </conditionalFormatting>
  <conditionalFormatting sqref="AO57">
    <cfRule type="cellIs" dxfId="4732" priority="1234" operator="lessThan">
      <formula>$C$4</formula>
    </cfRule>
  </conditionalFormatting>
  <conditionalFormatting sqref="AO58">
    <cfRule type="cellIs" dxfId="4731" priority="1235" operator="lessThan">
      <formula>$C$4</formula>
    </cfRule>
  </conditionalFormatting>
  <conditionalFormatting sqref="AO59">
    <cfRule type="cellIs" dxfId="4730" priority="1236" operator="lessThan">
      <formula>$C$4</formula>
    </cfRule>
  </conditionalFormatting>
  <conditionalFormatting sqref="AO60">
    <cfRule type="cellIs" dxfId="4729" priority="1237" operator="lessThan">
      <formula>$C$4</formula>
    </cfRule>
  </conditionalFormatting>
  <conditionalFormatting sqref="AP11">
    <cfRule type="cellIs" dxfId="4728" priority="1238" operator="lessThan">
      <formula>$C$4</formula>
    </cfRule>
  </conditionalFormatting>
  <conditionalFormatting sqref="AP12">
    <cfRule type="cellIs" dxfId="4727" priority="1239" operator="lessThan">
      <formula>$C$4</formula>
    </cfRule>
  </conditionalFormatting>
  <conditionalFormatting sqref="AP13">
    <cfRule type="cellIs" dxfId="4726" priority="1240" operator="lessThan">
      <formula>$C$4</formula>
    </cfRule>
  </conditionalFormatting>
  <conditionalFormatting sqref="AP14">
    <cfRule type="cellIs" dxfId="4725" priority="1241" operator="lessThan">
      <formula>$C$4</formula>
    </cfRule>
  </conditionalFormatting>
  <conditionalFormatting sqref="AP15">
    <cfRule type="cellIs" dxfId="4724" priority="1242" operator="lessThan">
      <formula>$C$4</formula>
    </cfRule>
  </conditionalFormatting>
  <conditionalFormatting sqref="AP16">
    <cfRule type="cellIs" dxfId="4723" priority="1243" operator="lessThan">
      <formula>$C$4</formula>
    </cfRule>
  </conditionalFormatting>
  <conditionalFormatting sqref="AP17">
    <cfRule type="cellIs" dxfId="4722" priority="1244" operator="lessThan">
      <formula>$C$4</formula>
    </cfRule>
  </conditionalFormatting>
  <conditionalFormatting sqref="AP18">
    <cfRule type="cellIs" dxfId="4721" priority="1245" operator="lessThan">
      <formula>$C$4</formula>
    </cfRule>
  </conditionalFormatting>
  <conditionalFormatting sqref="AP19">
    <cfRule type="cellIs" dxfId="4720" priority="1246" operator="lessThan">
      <formula>$C$4</formula>
    </cfRule>
  </conditionalFormatting>
  <conditionalFormatting sqref="AP20">
    <cfRule type="cellIs" dxfId="4719" priority="1247" operator="lessThan">
      <formula>$C$4</formula>
    </cfRule>
  </conditionalFormatting>
  <conditionalFormatting sqref="AP21">
    <cfRule type="cellIs" dxfId="4718" priority="1248" operator="lessThan">
      <formula>$C$4</formula>
    </cfRule>
  </conditionalFormatting>
  <conditionalFormatting sqref="AP22">
    <cfRule type="cellIs" dxfId="4717" priority="1249" operator="lessThan">
      <formula>$C$4</formula>
    </cfRule>
  </conditionalFormatting>
  <conditionalFormatting sqref="AP23">
    <cfRule type="cellIs" dxfId="4716" priority="1250" operator="lessThan">
      <formula>$C$4</formula>
    </cfRule>
  </conditionalFormatting>
  <conditionalFormatting sqref="AP24">
    <cfRule type="cellIs" dxfId="4715" priority="1251" operator="lessThan">
      <formula>$C$4</formula>
    </cfRule>
  </conditionalFormatting>
  <conditionalFormatting sqref="AP25">
    <cfRule type="cellIs" dxfId="4714" priority="1252" operator="lessThan">
      <formula>$C$4</formula>
    </cfRule>
  </conditionalFormatting>
  <conditionalFormatting sqref="AP26">
    <cfRule type="cellIs" dxfId="4713" priority="1253" operator="lessThan">
      <formula>$C$4</formula>
    </cfRule>
  </conditionalFormatting>
  <conditionalFormatting sqref="AP27">
    <cfRule type="cellIs" dxfId="4712" priority="1254" operator="lessThan">
      <formula>$C$4</formula>
    </cfRule>
  </conditionalFormatting>
  <conditionalFormatting sqref="AP28">
    <cfRule type="cellIs" dxfId="4711" priority="1255" operator="lessThan">
      <formula>$C$4</formula>
    </cfRule>
  </conditionalFormatting>
  <conditionalFormatting sqref="AP29">
    <cfRule type="cellIs" dxfId="4710" priority="1256" operator="lessThan">
      <formula>$C$4</formula>
    </cfRule>
  </conditionalFormatting>
  <conditionalFormatting sqref="AP30">
    <cfRule type="cellIs" dxfId="4709" priority="1257" operator="lessThan">
      <formula>$C$4</formula>
    </cfRule>
  </conditionalFormatting>
  <conditionalFormatting sqref="AP31">
    <cfRule type="cellIs" dxfId="4708" priority="1258" operator="lessThan">
      <formula>$C$4</formula>
    </cfRule>
  </conditionalFormatting>
  <conditionalFormatting sqref="AP32">
    <cfRule type="cellIs" dxfId="4707" priority="1259" operator="lessThan">
      <formula>$C$4</formula>
    </cfRule>
  </conditionalFormatting>
  <conditionalFormatting sqref="AP33">
    <cfRule type="cellIs" dxfId="4706" priority="1260" operator="lessThan">
      <formula>$C$4</formula>
    </cfRule>
  </conditionalFormatting>
  <conditionalFormatting sqref="AP34">
    <cfRule type="cellIs" dxfId="4705" priority="1261" operator="lessThan">
      <formula>$C$4</formula>
    </cfRule>
  </conditionalFormatting>
  <conditionalFormatting sqref="AP35">
    <cfRule type="cellIs" dxfId="4704" priority="1262" operator="lessThan">
      <formula>$C$4</formula>
    </cfRule>
  </conditionalFormatting>
  <conditionalFormatting sqref="AP36">
    <cfRule type="cellIs" dxfId="4703" priority="1263" operator="lessThan">
      <formula>$C$4</formula>
    </cfRule>
  </conditionalFormatting>
  <conditionalFormatting sqref="AP37">
    <cfRule type="cellIs" dxfId="4702" priority="1264" operator="lessThan">
      <formula>$C$4</formula>
    </cfRule>
  </conditionalFormatting>
  <conditionalFormatting sqref="AP38">
    <cfRule type="cellIs" dxfId="4701" priority="1265" operator="lessThan">
      <formula>$C$4</formula>
    </cfRule>
  </conditionalFormatting>
  <conditionalFormatting sqref="AP39">
    <cfRule type="cellIs" dxfId="4700" priority="1266" operator="lessThan">
      <formula>$C$4</formula>
    </cfRule>
  </conditionalFormatting>
  <conditionalFormatting sqref="AP40">
    <cfRule type="cellIs" dxfId="4699" priority="1267" operator="lessThan">
      <formula>$C$4</formula>
    </cfRule>
  </conditionalFormatting>
  <conditionalFormatting sqref="AP41">
    <cfRule type="cellIs" dxfId="4698" priority="1268" operator="lessThan">
      <formula>$C$4</formula>
    </cfRule>
  </conditionalFormatting>
  <conditionalFormatting sqref="AP42">
    <cfRule type="cellIs" dxfId="4697" priority="1269" operator="lessThan">
      <formula>$C$4</formula>
    </cfRule>
  </conditionalFormatting>
  <conditionalFormatting sqref="AP43">
    <cfRule type="cellIs" dxfId="4696" priority="1270" operator="lessThan">
      <formula>$C$4</formula>
    </cfRule>
  </conditionalFormatting>
  <conditionalFormatting sqref="AP44">
    <cfRule type="cellIs" dxfId="4695" priority="1271" operator="lessThan">
      <formula>$C$4</formula>
    </cfRule>
  </conditionalFormatting>
  <conditionalFormatting sqref="AP45">
    <cfRule type="cellIs" dxfId="4694" priority="1272" operator="lessThan">
      <formula>$C$4</formula>
    </cfRule>
  </conditionalFormatting>
  <conditionalFormatting sqref="AP46">
    <cfRule type="cellIs" dxfId="4693" priority="1273" operator="lessThan">
      <formula>$C$4</formula>
    </cfRule>
  </conditionalFormatting>
  <conditionalFormatting sqref="AP47">
    <cfRule type="cellIs" dxfId="4692" priority="1274" operator="lessThan">
      <formula>$C$4</formula>
    </cfRule>
  </conditionalFormatting>
  <conditionalFormatting sqref="AP48">
    <cfRule type="cellIs" dxfId="4691" priority="1275" operator="lessThan">
      <formula>$C$4</formula>
    </cfRule>
  </conditionalFormatting>
  <conditionalFormatting sqref="AP49">
    <cfRule type="cellIs" dxfId="4690" priority="1276" operator="lessThan">
      <formula>$C$4</formula>
    </cfRule>
  </conditionalFormatting>
  <conditionalFormatting sqref="AP50">
    <cfRule type="cellIs" dxfId="4689" priority="1277" operator="lessThan">
      <formula>$C$4</formula>
    </cfRule>
  </conditionalFormatting>
  <conditionalFormatting sqref="AP51">
    <cfRule type="cellIs" dxfId="4688" priority="1278" operator="lessThan">
      <formula>$C$4</formula>
    </cfRule>
  </conditionalFormatting>
  <conditionalFormatting sqref="AP52">
    <cfRule type="cellIs" dxfId="4687" priority="1279" operator="lessThan">
      <formula>$C$4</formula>
    </cfRule>
  </conditionalFormatting>
  <conditionalFormatting sqref="AP53">
    <cfRule type="cellIs" dxfId="4686" priority="1280" operator="lessThan">
      <formula>$C$4</formula>
    </cfRule>
  </conditionalFormatting>
  <conditionalFormatting sqref="AP54">
    <cfRule type="cellIs" dxfId="4685" priority="1281" operator="lessThan">
      <formula>$C$4</formula>
    </cfRule>
  </conditionalFormatting>
  <conditionalFormatting sqref="AP55">
    <cfRule type="cellIs" dxfId="4684" priority="1282" operator="lessThan">
      <formula>$C$4</formula>
    </cfRule>
  </conditionalFormatting>
  <conditionalFormatting sqref="AP56">
    <cfRule type="cellIs" dxfId="4683" priority="1283" operator="lessThan">
      <formula>$C$4</formula>
    </cfRule>
  </conditionalFormatting>
  <conditionalFormatting sqref="AP57">
    <cfRule type="cellIs" dxfId="4682" priority="1284" operator="lessThan">
      <formula>$C$4</formula>
    </cfRule>
  </conditionalFormatting>
  <conditionalFormatting sqref="AP58">
    <cfRule type="cellIs" dxfId="4681" priority="1285" operator="lessThan">
      <formula>$C$4</formula>
    </cfRule>
  </conditionalFormatting>
  <conditionalFormatting sqref="AP59">
    <cfRule type="cellIs" dxfId="4680" priority="1286" operator="lessThan">
      <formula>$C$4</formula>
    </cfRule>
  </conditionalFormatting>
  <conditionalFormatting sqref="AP60">
    <cfRule type="cellIs" dxfId="4679" priority="1287" operator="lessThan">
      <formula>$C$4</formula>
    </cfRule>
  </conditionalFormatting>
  <conditionalFormatting sqref="AQ11">
    <cfRule type="cellIs" dxfId="4678" priority="1288" operator="lessThan">
      <formula>$C$4</formula>
    </cfRule>
  </conditionalFormatting>
  <conditionalFormatting sqref="AQ12">
    <cfRule type="cellIs" dxfId="4677" priority="1289" operator="lessThan">
      <formula>$C$4</formula>
    </cfRule>
  </conditionalFormatting>
  <conditionalFormatting sqref="AQ13">
    <cfRule type="cellIs" dxfId="4676" priority="1290" operator="lessThan">
      <formula>$C$4</formula>
    </cfRule>
  </conditionalFormatting>
  <conditionalFormatting sqref="AQ14">
    <cfRule type="cellIs" dxfId="4675" priority="1291" operator="lessThan">
      <formula>$C$4</formula>
    </cfRule>
  </conditionalFormatting>
  <conditionalFormatting sqref="AQ15">
    <cfRule type="cellIs" dxfId="4674" priority="1292" operator="lessThan">
      <formula>$C$4</formula>
    </cfRule>
  </conditionalFormatting>
  <conditionalFormatting sqref="AQ16">
    <cfRule type="cellIs" dxfId="4673" priority="1293" operator="lessThan">
      <formula>$C$4</formula>
    </cfRule>
  </conditionalFormatting>
  <conditionalFormatting sqref="AQ17">
    <cfRule type="cellIs" dxfId="4672" priority="1294" operator="lessThan">
      <formula>$C$4</formula>
    </cfRule>
  </conditionalFormatting>
  <conditionalFormatting sqref="AQ18">
    <cfRule type="cellIs" dxfId="4671" priority="1295" operator="lessThan">
      <formula>$C$4</formula>
    </cfRule>
  </conditionalFormatting>
  <conditionalFormatting sqref="AQ19">
    <cfRule type="cellIs" dxfId="4670" priority="1296" operator="lessThan">
      <formula>$C$4</formula>
    </cfRule>
  </conditionalFormatting>
  <conditionalFormatting sqref="AQ20">
    <cfRule type="cellIs" dxfId="4669" priority="1297" operator="lessThan">
      <formula>$C$4</formula>
    </cfRule>
  </conditionalFormatting>
  <conditionalFormatting sqref="AQ21">
    <cfRule type="cellIs" dxfId="4668" priority="1298" operator="lessThan">
      <formula>$C$4</formula>
    </cfRule>
  </conditionalFormatting>
  <conditionalFormatting sqref="AQ22">
    <cfRule type="cellIs" dxfId="4667" priority="1299" operator="lessThan">
      <formula>$C$4</formula>
    </cfRule>
  </conditionalFormatting>
  <conditionalFormatting sqref="AQ23">
    <cfRule type="cellIs" dxfId="4666" priority="1300" operator="lessThan">
      <formula>$C$4</formula>
    </cfRule>
  </conditionalFormatting>
  <conditionalFormatting sqref="AQ24">
    <cfRule type="cellIs" dxfId="4665" priority="1301" operator="lessThan">
      <formula>$C$4</formula>
    </cfRule>
  </conditionalFormatting>
  <conditionalFormatting sqref="AQ25">
    <cfRule type="cellIs" dxfId="4664" priority="1302" operator="lessThan">
      <formula>$C$4</formula>
    </cfRule>
  </conditionalFormatting>
  <conditionalFormatting sqref="AQ26">
    <cfRule type="cellIs" dxfId="4663" priority="1303" operator="lessThan">
      <formula>$C$4</formula>
    </cfRule>
  </conditionalFormatting>
  <conditionalFormatting sqref="AQ27">
    <cfRule type="cellIs" dxfId="4662" priority="1304" operator="lessThan">
      <formula>$C$4</formula>
    </cfRule>
  </conditionalFormatting>
  <conditionalFormatting sqref="AQ28">
    <cfRule type="cellIs" dxfId="4661" priority="1305" operator="lessThan">
      <formula>$C$4</formula>
    </cfRule>
  </conditionalFormatting>
  <conditionalFormatting sqref="AQ29">
    <cfRule type="cellIs" dxfId="4660" priority="1306" operator="lessThan">
      <formula>$C$4</formula>
    </cfRule>
  </conditionalFormatting>
  <conditionalFormatting sqref="AQ30">
    <cfRule type="cellIs" dxfId="4659" priority="1307" operator="lessThan">
      <formula>$C$4</formula>
    </cfRule>
  </conditionalFormatting>
  <conditionalFormatting sqref="AQ31">
    <cfRule type="cellIs" dxfId="4658" priority="1308" operator="lessThan">
      <formula>$C$4</formula>
    </cfRule>
  </conditionalFormatting>
  <conditionalFormatting sqref="AQ32">
    <cfRule type="cellIs" dxfId="4657" priority="1309" operator="lessThan">
      <formula>$C$4</formula>
    </cfRule>
  </conditionalFormatting>
  <conditionalFormatting sqref="AQ33">
    <cfRule type="cellIs" dxfId="4656" priority="1310" operator="lessThan">
      <formula>$C$4</formula>
    </cfRule>
  </conditionalFormatting>
  <conditionalFormatting sqref="AQ34">
    <cfRule type="cellIs" dxfId="4655" priority="1311" operator="lessThan">
      <formula>$C$4</formula>
    </cfRule>
  </conditionalFormatting>
  <conditionalFormatting sqref="AQ35">
    <cfRule type="cellIs" dxfId="4654" priority="1312" operator="lessThan">
      <formula>$C$4</formula>
    </cfRule>
  </conditionalFormatting>
  <conditionalFormatting sqref="AQ36">
    <cfRule type="cellIs" dxfId="4653" priority="1313" operator="lessThan">
      <formula>$C$4</formula>
    </cfRule>
  </conditionalFormatting>
  <conditionalFormatting sqref="AQ37">
    <cfRule type="cellIs" dxfId="4652" priority="1314" operator="lessThan">
      <formula>$C$4</formula>
    </cfRule>
  </conditionalFormatting>
  <conditionalFormatting sqref="AQ38">
    <cfRule type="cellIs" dxfId="4651" priority="1315" operator="lessThan">
      <formula>$C$4</formula>
    </cfRule>
  </conditionalFormatting>
  <conditionalFormatting sqref="AQ39">
    <cfRule type="cellIs" dxfId="4650" priority="1316" operator="lessThan">
      <formula>$C$4</formula>
    </cfRule>
  </conditionalFormatting>
  <conditionalFormatting sqref="AQ40">
    <cfRule type="cellIs" dxfId="4649" priority="1317" operator="lessThan">
      <formula>$C$4</formula>
    </cfRule>
  </conditionalFormatting>
  <conditionalFormatting sqref="AQ41">
    <cfRule type="cellIs" dxfId="4648" priority="1318" operator="lessThan">
      <formula>$C$4</formula>
    </cfRule>
  </conditionalFormatting>
  <conditionalFormatting sqref="AQ42">
    <cfRule type="cellIs" dxfId="4647" priority="1319" operator="lessThan">
      <formula>$C$4</formula>
    </cfRule>
  </conditionalFormatting>
  <conditionalFormatting sqref="AQ43">
    <cfRule type="cellIs" dxfId="4646" priority="1320" operator="lessThan">
      <formula>$C$4</formula>
    </cfRule>
  </conditionalFormatting>
  <conditionalFormatting sqref="AQ44">
    <cfRule type="cellIs" dxfId="4645" priority="1321" operator="lessThan">
      <formula>$C$4</formula>
    </cfRule>
  </conditionalFormatting>
  <conditionalFormatting sqref="AQ45">
    <cfRule type="cellIs" dxfId="4644" priority="1322" operator="lessThan">
      <formula>$C$4</formula>
    </cfRule>
  </conditionalFormatting>
  <conditionalFormatting sqref="AQ46">
    <cfRule type="cellIs" dxfId="4643" priority="1323" operator="lessThan">
      <formula>$C$4</formula>
    </cfRule>
  </conditionalFormatting>
  <conditionalFormatting sqref="AQ47">
    <cfRule type="cellIs" dxfId="4642" priority="1324" operator="lessThan">
      <formula>$C$4</formula>
    </cfRule>
  </conditionalFormatting>
  <conditionalFormatting sqref="AQ48">
    <cfRule type="cellIs" dxfId="4641" priority="1325" operator="lessThan">
      <formula>$C$4</formula>
    </cfRule>
  </conditionalFormatting>
  <conditionalFormatting sqref="AQ49">
    <cfRule type="cellIs" dxfId="4640" priority="1326" operator="lessThan">
      <formula>$C$4</formula>
    </cfRule>
  </conditionalFormatting>
  <conditionalFormatting sqref="AQ50">
    <cfRule type="cellIs" dxfId="4639" priority="1327" operator="lessThan">
      <formula>$C$4</formula>
    </cfRule>
  </conditionalFormatting>
  <conditionalFormatting sqref="AQ51">
    <cfRule type="cellIs" dxfId="4638" priority="1328" operator="lessThan">
      <formula>$C$4</formula>
    </cfRule>
  </conditionalFormatting>
  <conditionalFormatting sqref="AQ52">
    <cfRule type="cellIs" dxfId="4637" priority="1329" operator="lessThan">
      <formula>$C$4</formula>
    </cfRule>
  </conditionalFormatting>
  <conditionalFormatting sqref="AQ53">
    <cfRule type="cellIs" dxfId="4636" priority="1330" operator="lessThan">
      <formula>$C$4</formula>
    </cfRule>
  </conditionalFormatting>
  <conditionalFormatting sqref="AQ54">
    <cfRule type="cellIs" dxfId="4635" priority="1331" operator="lessThan">
      <formula>$C$4</formula>
    </cfRule>
  </conditionalFormatting>
  <conditionalFormatting sqref="AQ55">
    <cfRule type="cellIs" dxfId="4634" priority="1332" operator="lessThan">
      <formula>$C$4</formula>
    </cfRule>
  </conditionalFormatting>
  <conditionalFormatting sqref="AQ56">
    <cfRule type="cellIs" dxfId="4633" priority="1333" operator="lessThan">
      <formula>$C$4</formula>
    </cfRule>
  </conditionalFormatting>
  <conditionalFormatting sqref="AQ57">
    <cfRule type="cellIs" dxfId="4632" priority="1334" operator="lessThan">
      <formula>$C$4</formula>
    </cfRule>
  </conditionalFormatting>
  <conditionalFormatting sqref="AQ58">
    <cfRule type="cellIs" dxfId="4631" priority="1335" operator="lessThan">
      <formula>$C$4</formula>
    </cfRule>
  </conditionalFormatting>
  <conditionalFormatting sqref="AQ59">
    <cfRule type="cellIs" dxfId="4630" priority="1336" operator="lessThan">
      <formula>$C$4</formula>
    </cfRule>
  </conditionalFormatting>
  <conditionalFormatting sqref="AQ60">
    <cfRule type="cellIs" dxfId="4629" priority="1337" operator="lessThan">
      <formula>$C$4</formula>
    </cfRule>
  </conditionalFormatting>
  <conditionalFormatting sqref="AR11">
    <cfRule type="cellIs" dxfId="4628" priority="1338" operator="lessThan">
      <formula>$C$4</formula>
    </cfRule>
  </conditionalFormatting>
  <conditionalFormatting sqref="AR12">
    <cfRule type="cellIs" dxfId="4627" priority="1339" operator="lessThan">
      <formula>$C$4</formula>
    </cfRule>
  </conditionalFormatting>
  <conditionalFormatting sqref="AR13">
    <cfRule type="cellIs" dxfId="4626" priority="1340" operator="lessThan">
      <formula>$C$4</formula>
    </cfRule>
  </conditionalFormatting>
  <conditionalFormatting sqref="AR14">
    <cfRule type="cellIs" dxfId="4625" priority="1341" operator="lessThan">
      <formula>$C$4</formula>
    </cfRule>
  </conditionalFormatting>
  <conditionalFormatting sqref="AR15">
    <cfRule type="cellIs" dxfId="4624" priority="1342" operator="lessThan">
      <formula>$C$4</formula>
    </cfRule>
  </conditionalFormatting>
  <conditionalFormatting sqref="AR16">
    <cfRule type="cellIs" dxfId="4623" priority="1343" operator="lessThan">
      <formula>$C$4</formula>
    </cfRule>
  </conditionalFormatting>
  <conditionalFormatting sqref="AR17">
    <cfRule type="cellIs" dxfId="4622" priority="1344" operator="lessThan">
      <formula>$C$4</formula>
    </cfRule>
  </conditionalFormatting>
  <conditionalFormatting sqref="AR18">
    <cfRule type="cellIs" dxfId="4621" priority="1345" operator="lessThan">
      <formula>$C$4</formula>
    </cfRule>
  </conditionalFormatting>
  <conditionalFormatting sqref="AR19">
    <cfRule type="cellIs" dxfId="4620" priority="1346" operator="lessThan">
      <formula>$C$4</formula>
    </cfRule>
  </conditionalFormatting>
  <conditionalFormatting sqref="AR20">
    <cfRule type="cellIs" dxfId="4619" priority="1347" operator="lessThan">
      <formula>$C$4</formula>
    </cfRule>
  </conditionalFormatting>
  <conditionalFormatting sqref="AR21">
    <cfRule type="cellIs" dxfId="4618" priority="1348" operator="lessThan">
      <formula>$C$4</formula>
    </cfRule>
  </conditionalFormatting>
  <conditionalFormatting sqref="AR22">
    <cfRule type="cellIs" dxfId="4617" priority="1349" operator="lessThan">
      <formula>$C$4</formula>
    </cfRule>
  </conditionalFormatting>
  <conditionalFormatting sqref="AR23">
    <cfRule type="cellIs" dxfId="4616" priority="1350" operator="lessThan">
      <formula>$C$4</formula>
    </cfRule>
  </conditionalFormatting>
  <conditionalFormatting sqref="AR24">
    <cfRule type="cellIs" dxfId="4615" priority="1351" operator="lessThan">
      <formula>$C$4</formula>
    </cfRule>
  </conditionalFormatting>
  <conditionalFormatting sqref="AR25">
    <cfRule type="cellIs" dxfId="4614" priority="1352" operator="lessThan">
      <formula>$C$4</formula>
    </cfRule>
  </conditionalFormatting>
  <conditionalFormatting sqref="AR26">
    <cfRule type="cellIs" dxfId="4613" priority="1353" operator="lessThan">
      <formula>$C$4</formula>
    </cfRule>
  </conditionalFormatting>
  <conditionalFormatting sqref="AR27">
    <cfRule type="cellIs" dxfId="4612" priority="1354" operator="lessThan">
      <formula>$C$4</formula>
    </cfRule>
  </conditionalFormatting>
  <conditionalFormatting sqref="AR28">
    <cfRule type="cellIs" dxfId="4611" priority="1355" operator="lessThan">
      <formula>$C$4</formula>
    </cfRule>
  </conditionalFormatting>
  <conditionalFormatting sqref="AR29">
    <cfRule type="cellIs" dxfId="4610" priority="1356" operator="lessThan">
      <formula>$C$4</formula>
    </cfRule>
  </conditionalFormatting>
  <conditionalFormatting sqref="AR30">
    <cfRule type="cellIs" dxfId="4609" priority="1357" operator="lessThan">
      <formula>$C$4</formula>
    </cfRule>
  </conditionalFormatting>
  <conditionalFormatting sqref="AR31">
    <cfRule type="cellIs" dxfId="4608" priority="1358" operator="lessThan">
      <formula>$C$4</formula>
    </cfRule>
  </conditionalFormatting>
  <conditionalFormatting sqref="AR32">
    <cfRule type="cellIs" dxfId="4607" priority="1359" operator="lessThan">
      <formula>$C$4</formula>
    </cfRule>
  </conditionalFormatting>
  <conditionalFormatting sqref="AR33">
    <cfRule type="cellIs" dxfId="4606" priority="1360" operator="lessThan">
      <formula>$C$4</formula>
    </cfRule>
  </conditionalFormatting>
  <conditionalFormatting sqref="AR34">
    <cfRule type="cellIs" dxfId="4605" priority="1361" operator="lessThan">
      <formula>$C$4</formula>
    </cfRule>
  </conditionalFormatting>
  <conditionalFormatting sqref="AR35">
    <cfRule type="cellIs" dxfId="4604" priority="1362" operator="lessThan">
      <formula>$C$4</formula>
    </cfRule>
  </conditionalFormatting>
  <conditionalFormatting sqref="AR36">
    <cfRule type="cellIs" dxfId="4603" priority="1363" operator="lessThan">
      <formula>$C$4</formula>
    </cfRule>
  </conditionalFormatting>
  <conditionalFormatting sqref="AR37">
    <cfRule type="cellIs" dxfId="4602" priority="1364" operator="lessThan">
      <formula>$C$4</formula>
    </cfRule>
  </conditionalFormatting>
  <conditionalFormatting sqref="AR38">
    <cfRule type="cellIs" dxfId="4601" priority="1365" operator="lessThan">
      <formula>$C$4</formula>
    </cfRule>
  </conditionalFormatting>
  <conditionalFormatting sqref="AR39">
    <cfRule type="cellIs" dxfId="4600" priority="1366" operator="lessThan">
      <formula>$C$4</formula>
    </cfRule>
  </conditionalFormatting>
  <conditionalFormatting sqref="AR40">
    <cfRule type="cellIs" dxfId="4599" priority="1367" operator="lessThan">
      <formula>$C$4</formula>
    </cfRule>
  </conditionalFormatting>
  <conditionalFormatting sqref="AR41">
    <cfRule type="cellIs" dxfId="4598" priority="1368" operator="lessThan">
      <formula>$C$4</formula>
    </cfRule>
  </conditionalFormatting>
  <conditionalFormatting sqref="AR42">
    <cfRule type="cellIs" dxfId="4597" priority="1369" operator="lessThan">
      <formula>$C$4</formula>
    </cfRule>
  </conditionalFormatting>
  <conditionalFormatting sqref="AR43">
    <cfRule type="cellIs" dxfId="4596" priority="1370" operator="lessThan">
      <formula>$C$4</formula>
    </cfRule>
  </conditionalFormatting>
  <conditionalFormatting sqref="AR44">
    <cfRule type="cellIs" dxfId="4595" priority="1371" operator="lessThan">
      <formula>$C$4</formula>
    </cfRule>
  </conditionalFormatting>
  <conditionalFormatting sqref="AR45">
    <cfRule type="cellIs" dxfId="4594" priority="1372" operator="lessThan">
      <formula>$C$4</formula>
    </cfRule>
  </conditionalFormatting>
  <conditionalFormatting sqref="AR46">
    <cfRule type="cellIs" dxfId="4593" priority="1373" operator="lessThan">
      <formula>$C$4</formula>
    </cfRule>
  </conditionalFormatting>
  <conditionalFormatting sqref="AR47">
    <cfRule type="cellIs" dxfId="4592" priority="1374" operator="lessThan">
      <formula>$C$4</formula>
    </cfRule>
  </conditionalFormatting>
  <conditionalFormatting sqref="AR48">
    <cfRule type="cellIs" dxfId="4591" priority="1375" operator="lessThan">
      <formula>$C$4</formula>
    </cfRule>
  </conditionalFormatting>
  <conditionalFormatting sqref="AR49">
    <cfRule type="cellIs" dxfId="4590" priority="1376" operator="lessThan">
      <formula>$C$4</formula>
    </cfRule>
  </conditionalFormatting>
  <conditionalFormatting sqref="AR50">
    <cfRule type="cellIs" dxfId="4589" priority="1377" operator="lessThan">
      <formula>$C$4</formula>
    </cfRule>
  </conditionalFormatting>
  <conditionalFormatting sqref="AR51">
    <cfRule type="cellIs" dxfId="4588" priority="1378" operator="lessThan">
      <formula>$C$4</formula>
    </cfRule>
  </conditionalFormatting>
  <conditionalFormatting sqref="AR52">
    <cfRule type="cellIs" dxfId="4587" priority="1379" operator="lessThan">
      <formula>$C$4</formula>
    </cfRule>
  </conditionalFormatting>
  <conditionalFormatting sqref="AR53">
    <cfRule type="cellIs" dxfId="4586" priority="1380" operator="lessThan">
      <formula>$C$4</formula>
    </cfRule>
  </conditionalFormatting>
  <conditionalFormatting sqref="AR54">
    <cfRule type="cellIs" dxfId="4585" priority="1381" operator="lessThan">
      <formula>$C$4</formula>
    </cfRule>
  </conditionalFormatting>
  <conditionalFormatting sqref="AR55">
    <cfRule type="cellIs" dxfId="4584" priority="1382" operator="lessThan">
      <formula>$C$4</formula>
    </cfRule>
  </conditionalFormatting>
  <conditionalFormatting sqref="AR56">
    <cfRule type="cellIs" dxfId="4583" priority="1383" operator="lessThan">
      <formula>$C$4</formula>
    </cfRule>
  </conditionalFormatting>
  <conditionalFormatting sqref="AR57">
    <cfRule type="cellIs" dxfId="4582" priority="1384" operator="lessThan">
      <formula>$C$4</formula>
    </cfRule>
  </conditionalFormatting>
  <conditionalFormatting sqref="AR58">
    <cfRule type="cellIs" dxfId="4581" priority="1385" operator="lessThan">
      <formula>$C$4</formula>
    </cfRule>
  </conditionalFormatting>
  <conditionalFormatting sqref="AR59">
    <cfRule type="cellIs" dxfId="4580" priority="1386" operator="lessThan">
      <formula>$C$4</formula>
    </cfRule>
  </conditionalFormatting>
  <conditionalFormatting sqref="AR60">
    <cfRule type="cellIs" dxfId="4579" priority="1387" operator="lessThan">
      <formula>$C$4</formula>
    </cfRule>
  </conditionalFormatting>
  <conditionalFormatting sqref="AS11">
    <cfRule type="cellIs" dxfId="4578" priority="1388" operator="lessThan">
      <formula>$C$4</formula>
    </cfRule>
  </conditionalFormatting>
  <conditionalFormatting sqref="AS12">
    <cfRule type="cellIs" dxfId="4577" priority="1389" operator="lessThan">
      <formula>$C$4</formula>
    </cfRule>
  </conditionalFormatting>
  <conditionalFormatting sqref="AS13">
    <cfRule type="cellIs" dxfId="4576" priority="1390" operator="lessThan">
      <formula>$C$4</formula>
    </cfRule>
  </conditionalFormatting>
  <conditionalFormatting sqref="AS14">
    <cfRule type="cellIs" dxfId="4575" priority="1391" operator="lessThan">
      <formula>$C$4</formula>
    </cfRule>
  </conditionalFormatting>
  <conditionalFormatting sqref="AS15">
    <cfRule type="cellIs" dxfId="4574" priority="1392" operator="lessThan">
      <formula>$C$4</formula>
    </cfRule>
  </conditionalFormatting>
  <conditionalFormatting sqref="AS16">
    <cfRule type="cellIs" dxfId="4573" priority="1393" operator="lessThan">
      <formula>$C$4</formula>
    </cfRule>
  </conditionalFormatting>
  <conditionalFormatting sqref="AS17">
    <cfRule type="cellIs" dxfId="4572" priority="1394" operator="lessThan">
      <formula>$C$4</formula>
    </cfRule>
  </conditionalFormatting>
  <conditionalFormatting sqref="AS18">
    <cfRule type="cellIs" dxfId="4571" priority="1395" operator="lessThan">
      <formula>$C$4</formula>
    </cfRule>
  </conditionalFormatting>
  <conditionalFormatting sqref="AS19">
    <cfRule type="cellIs" dxfId="4570" priority="1396" operator="lessThan">
      <formula>$C$4</formula>
    </cfRule>
  </conditionalFormatting>
  <conditionalFormatting sqref="AS20">
    <cfRule type="cellIs" dxfId="4569" priority="1397" operator="lessThan">
      <formula>$C$4</formula>
    </cfRule>
  </conditionalFormatting>
  <conditionalFormatting sqref="AS21">
    <cfRule type="cellIs" dxfId="4568" priority="1398" operator="lessThan">
      <formula>$C$4</formula>
    </cfRule>
  </conditionalFormatting>
  <conditionalFormatting sqref="AS22">
    <cfRule type="cellIs" dxfId="4567" priority="1399" operator="lessThan">
      <formula>$C$4</formula>
    </cfRule>
  </conditionalFormatting>
  <conditionalFormatting sqref="AS23">
    <cfRule type="cellIs" dxfId="4566" priority="1400" operator="lessThan">
      <formula>$C$4</formula>
    </cfRule>
  </conditionalFormatting>
  <conditionalFormatting sqref="AS24">
    <cfRule type="cellIs" dxfId="4565" priority="1401" operator="lessThan">
      <formula>$C$4</formula>
    </cfRule>
  </conditionalFormatting>
  <conditionalFormatting sqref="AS25">
    <cfRule type="cellIs" dxfId="4564" priority="1402" operator="lessThan">
      <formula>$C$4</formula>
    </cfRule>
  </conditionalFormatting>
  <conditionalFormatting sqref="AS26">
    <cfRule type="cellIs" dxfId="4563" priority="1403" operator="lessThan">
      <formula>$C$4</formula>
    </cfRule>
  </conditionalFormatting>
  <conditionalFormatting sqref="AS27">
    <cfRule type="cellIs" dxfId="4562" priority="1404" operator="lessThan">
      <formula>$C$4</formula>
    </cfRule>
  </conditionalFormatting>
  <conditionalFormatting sqref="AS28">
    <cfRule type="cellIs" dxfId="4561" priority="1405" operator="lessThan">
      <formula>$C$4</formula>
    </cfRule>
  </conditionalFormatting>
  <conditionalFormatting sqref="AS29">
    <cfRule type="cellIs" dxfId="4560" priority="1406" operator="lessThan">
      <formula>$C$4</formula>
    </cfRule>
  </conditionalFormatting>
  <conditionalFormatting sqref="AS30">
    <cfRule type="cellIs" dxfId="4559" priority="1407" operator="lessThan">
      <formula>$C$4</formula>
    </cfRule>
  </conditionalFormatting>
  <conditionalFormatting sqref="AS31">
    <cfRule type="cellIs" dxfId="4558" priority="1408" operator="lessThan">
      <formula>$C$4</formula>
    </cfRule>
  </conditionalFormatting>
  <conditionalFormatting sqref="AS32">
    <cfRule type="cellIs" dxfId="4557" priority="1409" operator="lessThan">
      <formula>$C$4</formula>
    </cfRule>
  </conditionalFormatting>
  <conditionalFormatting sqref="AS33">
    <cfRule type="cellIs" dxfId="4556" priority="1410" operator="lessThan">
      <formula>$C$4</formula>
    </cfRule>
  </conditionalFormatting>
  <conditionalFormatting sqref="AS34">
    <cfRule type="cellIs" dxfId="4555" priority="1411" operator="lessThan">
      <formula>$C$4</formula>
    </cfRule>
  </conditionalFormatting>
  <conditionalFormatting sqref="AS35">
    <cfRule type="cellIs" dxfId="4554" priority="1412" operator="lessThan">
      <formula>$C$4</formula>
    </cfRule>
  </conditionalFormatting>
  <conditionalFormatting sqref="AS36">
    <cfRule type="cellIs" dxfId="4553" priority="1413" operator="lessThan">
      <formula>$C$4</formula>
    </cfRule>
  </conditionalFormatting>
  <conditionalFormatting sqref="AS37">
    <cfRule type="cellIs" dxfId="4552" priority="1414" operator="lessThan">
      <formula>$C$4</formula>
    </cfRule>
  </conditionalFormatting>
  <conditionalFormatting sqref="AS38">
    <cfRule type="cellIs" dxfId="4551" priority="1415" operator="lessThan">
      <formula>$C$4</formula>
    </cfRule>
  </conditionalFormatting>
  <conditionalFormatting sqref="AS39">
    <cfRule type="cellIs" dxfId="4550" priority="1416" operator="lessThan">
      <formula>$C$4</formula>
    </cfRule>
  </conditionalFormatting>
  <conditionalFormatting sqref="AS40">
    <cfRule type="cellIs" dxfId="4549" priority="1417" operator="lessThan">
      <formula>$C$4</formula>
    </cfRule>
  </conditionalFormatting>
  <conditionalFormatting sqref="AS41">
    <cfRule type="cellIs" dxfId="4548" priority="1418" operator="lessThan">
      <formula>$C$4</formula>
    </cfRule>
  </conditionalFormatting>
  <conditionalFormatting sqref="AS42">
    <cfRule type="cellIs" dxfId="4547" priority="1419" operator="lessThan">
      <formula>$C$4</formula>
    </cfRule>
  </conditionalFormatting>
  <conditionalFormatting sqref="AS43">
    <cfRule type="cellIs" dxfId="4546" priority="1420" operator="lessThan">
      <formula>$C$4</formula>
    </cfRule>
  </conditionalFormatting>
  <conditionalFormatting sqref="AS44">
    <cfRule type="cellIs" dxfId="4545" priority="1421" operator="lessThan">
      <formula>$C$4</formula>
    </cfRule>
  </conditionalFormatting>
  <conditionalFormatting sqref="AS45">
    <cfRule type="cellIs" dxfId="4544" priority="1422" operator="lessThan">
      <formula>$C$4</formula>
    </cfRule>
  </conditionalFormatting>
  <conditionalFormatting sqref="AS46">
    <cfRule type="cellIs" dxfId="4543" priority="1423" operator="lessThan">
      <formula>$C$4</formula>
    </cfRule>
  </conditionalFormatting>
  <conditionalFormatting sqref="AS47">
    <cfRule type="cellIs" dxfId="4542" priority="1424" operator="lessThan">
      <formula>$C$4</formula>
    </cfRule>
  </conditionalFormatting>
  <conditionalFormatting sqref="AS48">
    <cfRule type="cellIs" dxfId="4541" priority="1425" operator="lessThan">
      <formula>$C$4</formula>
    </cfRule>
  </conditionalFormatting>
  <conditionalFormatting sqref="AS49">
    <cfRule type="cellIs" dxfId="4540" priority="1426" operator="lessThan">
      <formula>$C$4</formula>
    </cfRule>
  </conditionalFormatting>
  <conditionalFormatting sqref="AS50">
    <cfRule type="cellIs" dxfId="4539" priority="1427" operator="lessThan">
      <formula>$C$4</formula>
    </cfRule>
  </conditionalFormatting>
  <conditionalFormatting sqref="AS51">
    <cfRule type="cellIs" dxfId="4538" priority="1428" operator="lessThan">
      <formula>$C$4</formula>
    </cfRule>
  </conditionalFormatting>
  <conditionalFormatting sqref="AS52">
    <cfRule type="cellIs" dxfId="4537" priority="1429" operator="lessThan">
      <formula>$C$4</formula>
    </cfRule>
  </conditionalFormatting>
  <conditionalFormatting sqref="AS53">
    <cfRule type="cellIs" dxfId="4536" priority="1430" operator="lessThan">
      <formula>$C$4</formula>
    </cfRule>
  </conditionalFormatting>
  <conditionalFormatting sqref="AS54">
    <cfRule type="cellIs" dxfId="4535" priority="1431" operator="lessThan">
      <formula>$C$4</formula>
    </cfRule>
  </conditionalFormatting>
  <conditionalFormatting sqref="AS55">
    <cfRule type="cellIs" dxfId="4534" priority="1432" operator="lessThan">
      <formula>$C$4</formula>
    </cfRule>
  </conditionalFormatting>
  <conditionalFormatting sqref="AS56">
    <cfRule type="cellIs" dxfId="4533" priority="1433" operator="lessThan">
      <formula>$C$4</formula>
    </cfRule>
  </conditionalFormatting>
  <conditionalFormatting sqref="AS57">
    <cfRule type="cellIs" dxfId="4532" priority="1434" operator="lessThan">
      <formula>$C$4</formula>
    </cfRule>
  </conditionalFormatting>
  <conditionalFormatting sqref="AS58">
    <cfRule type="cellIs" dxfId="4531" priority="1435" operator="lessThan">
      <formula>$C$4</formula>
    </cfRule>
  </conditionalFormatting>
  <conditionalFormatting sqref="AS59">
    <cfRule type="cellIs" dxfId="4530" priority="1436" operator="lessThan">
      <formula>$C$4</formula>
    </cfRule>
  </conditionalFormatting>
  <conditionalFormatting sqref="AS60">
    <cfRule type="cellIs" dxfId="4529" priority="1437" operator="lessThan">
      <formula>$C$4</formula>
    </cfRule>
  </conditionalFormatting>
  <conditionalFormatting sqref="AT11">
    <cfRule type="cellIs" dxfId="4528" priority="1438" operator="lessThan">
      <formula>$C$4</formula>
    </cfRule>
  </conditionalFormatting>
  <conditionalFormatting sqref="AT12">
    <cfRule type="cellIs" dxfId="4527" priority="1439" operator="lessThan">
      <formula>$C$4</formula>
    </cfRule>
  </conditionalFormatting>
  <conditionalFormatting sqref="AT13">
    <cfRule type="cellIs" dxfId="4526" priority="1440" operator="lessThan">
      <formula>$C$4</formula>
    </cfRule>
  </conditionalFormatting>
  <conditionalFormatting sqref="AT14">
    <cfRule type="cellIs" dxfId="4525" priority="1441" operator="lessThan">
      <formula>$C$4</formula>
    </cfRule>
  </conditionalFormatting>
  <conditionalFormatting sqref="AT15">
    <cfRule type="cellIs" dxfId="4524" priority="1442" operator="lessThan">
      <formula>$C$4</formula>
    </cfRule>
  </conditionalFormatting>
  <conditionalFormatting sqref="AT16">
    <cfRule type="cellIs" dxfId="4523" priority="1443" operator="lessThan">
      <formula>$C$4</formula>
    </cfRule>
  </conditionalFormatting>
  <conditionalFormatting sqref="AT17">
    <cfRule type="cellIs" dxfId="4522" priority="1444" operator="lessThan">
      <formula>$C$4</formula>
    </cfRule>
  </conditionalFormatting>
  <conditionalFormatting sqref="AT18">
    <cfRule type="cellIs" dxfId="4521" priority="1445" operator="lessThan">
      <formula>$C$4</formula>
    </cfRule>
  </conditionalFormatting>
  <conditionalFormatting sqref="AT19">
    <cfRule type="cellIs" dxfId="4520" priority="1446" operator="lessThan">
      <formula>$C$4</formula>
    </cfRule>
  </conditionalFormatting>
  <conditionalFormatting sqref="AT20">
    <cfRule type="cellIs" dxfId="4519" priority="1447" operator="lessThan">
      <formula>$C$4</formula>
    </cfRule>
  </conditionalFormatting>
  <conditionalFormatting sqref="AT21">
    <cfRule type="cellIs" dxfId="4518" priority="1448" operator="lessThan">
      <formula>$C$4</formula>
    </cfRule>
  </conditionalFormatting>
  <conditionalFormatting sqref="AT22">
    <cfRule type="cellIs" dxfId="4517" priority="1449" operator="lessThan">
      <formula>$C$4</formula>
    </cfRule>
  </conditionalFormatting>
  <conditionalFormatting sqref="AT23">
    <cfRule type="cellIs" dxfId="4516" priority="1450" operator="lessThan">
      <formula>$C$4</formula>
    </cfRule>
  </conditionalFormatting>
  <conditionalFormatting sqref="AT24">
    <cfRule type="cellIs" dxfId="4515" priority="1451" operator="lessThan">
      <formula>$C$4</formula>
    </cfRule>
  </conditionalFormatting>
  <conditionalFormatting sqref="AT25">
    <cfRule type="cellIs" dxfId="4514" priority="1452" operator="lessThan">
      <formula>$C$4</formula>
    </cfRule>
  </conditionalFormatting>
  <conditionalFormatting sqref="AT26">
    <cfRule type="cellIs" dxfId="4513" priority="1453" operator="lessThan">
      <formula>$C$4</formula>
    </cfRule>
  </conditionalFormatting>
  <conditionalFormatting sqref="AT27">
    <cfRule type="cellIs" dxfId="4512" priority="1454" operator="lessThan">
      <formula>$C$4</formula>
    </cfRule>
  </conditionalFormatting>
  <conditionalFormatting sqref="AT28">
    <cfRule type="cellIs" dxfId="4511" priority="1455" operator="lessThan">
      <formula>$C$4</formula>
    </cfRule>
  </conditionalFormatting>
  <conditionalFormatting sqref="AT29">
    <cfRule type="cellIs" dxfId="4510" priority="1456" operator="lessThan">
      <formula>$C$4</formula>
    </cfRule>
  </conditionalFormatting>
  <conditionalFormatting sqref="AT30">
    <cfRule type="cellIs" dxfId="4509" priority="1457" operator="lessThan">
      <formula>$C$4</formula>
    </cfRule>
  </conditionalFormatting>
  <conditionalFormatting sqref="AT31">
    <cfRule type="cellIs" dxfId="4508" priority="1458" operator="lessThan">
      <formula>$C$4</formula>
    </cfRule>
  </conditionalFormatting>
  <conditionalFormatting sqref="AT32">
    <cfRule type="cellIs" dxfId="4507" priority="1459" operator="lessThan">
      <formula>$C$4</formula>
    </cfRule>
  </conditionalFormatting>
  <conditionalFormatting sqref="AT33">
    <cfRule type="cellIs" dxfId="4506" priority="1460" operator="lessThan">
      <formula>$C$4</formula>
    </cfRule>
  </conditionalFormatting>
  <conditionalFormatting sqref="AT34">
    <cfRule type="cellIs" dxfId="4505" priority="1461" operator="lessThan">
      <formula>$C$4</formula>
    </cfRule>
  </conditionalFormatting>
  <conditionalFormatting sqref="AT35">
    <cfRule type="cellIs" dxfId="4504" priority="1462" operator="lessThan">
      <formula>$C$4</formula>
    </cfRule>
  </conditionalFormatting>
  <conditionalFormatting sqref="AT36">
    <cfRule type="cellIs" dxfId="4503" priority="1463" operator="lessThan">
      <formula>$C$4</formula>
    </cfRule>
  </conditionalFormatting>
  <conditionalFormatting sqref="AT37">
    <cfRule type="cellIs" dxfId="4502" priority="1464" operator="lessThan">
      <formula>$C$4</formula>
    </cfRule>
  </conditionalFormatting>
  <conditionalFormatting sqref="AT38">
    <cfRule type="cellIs" dxfId="4501" priority="1465" operator="lessThan">
      <formula>$C$4</formula>
    </cfRule>
  </conditionalFormatting>
  <conditionalFormatting sqref="AT39">
    <cfRule type="cellIs" dxfId="4500" priority="1466" operator="lessThan">
      <formula>$C$4</formula>
    </cfRule>
  </conditionalFormatting>
  <conditionalFormatting sqref="AT40">
    <cfRule type="cellIs" dxfId="4499" priority="1467" operator="lessThan">
      <formula>$C$4</formula>
    </cfRule>
  </conditionalFormatting>
  <conditionalFormatting sqref="AT41">
    <cfRule type="cellIs" dxfId="4498" priority="1468" operator="lessThan">
      <formula>$C$4</formula>
    </cfRule>
  </conditionalFormatting>
  <conditionalFormatting sqref="AT42">
    <cfRule type="cellIs" dxfId="4497" priority="1469" operator="lessThan">
      <formula>$C$4</formula>
    </cfRule>
  </conditionalFormatting>
  <conditionalFormatting sqref="AT43">
    <cfRule type="cellIs" dxfId="4496" priority="1470" operator="lessThan">
      <formula>$C$4</formula>
    </cfRule>
  </conditionalFormatting>
  <conditionalFormatting sqref="AT44">
    <cfRule type="cellIs" dxfId="4495" priority="1471" operator="lessThan">
      <formula>$C$4</formula>
    </cfRule>
  </conditionalFormatting>
  <conditionalFormatting sqref="AT45">
    <cfRule type="cellIs" dxfId="4494" priority="1472" operator="lessThan">
      <formula>$C$4</formula>
    </cfRule>
  </conditionalFormatting>
  <conditionalFormatting sqref="AT46">
    <cfRule type="cellIs" dxfId="4493" priority="1473" operator="lessThan">
      <formula>$C$4</formula>
    </cfRule>
  </conditionalFormatting>
  <conditionalFormatting sqref="AT47">
    <cfRule type="cellIs" dxfId="4492" priority="1474" operator="lessThan">
      <formula>$C$4</formula>
    </cfRule>
  </conditionalFormatting>
  <conditionalFormatting sqref="AT48">
    <cfRule type="cellIs" dxfId="4491" priority="1475" operator="lessThan">
      <formula>$C$4</formula>
    </cfRule>
  </conditionalFormatting>
  <conditionalFormatting sqref="AT49">
    <cfRule type="cellIs" dxfId="4490" priority="1476" operator="lessThan">
      <formula>$C$4</formula>
    </cfRule>
  </conditionalFormatting>
  <conditionalFormatting sqref="AT50">
    <cfRule type="cellIs" dxfId="4489" priority="1477" operator="lessThan">
      <formula>$C$4</formula>
    </cfRule>
  </conditionalFormatting>
  <conditionalFormatting sqref="AT51">
    <cfRule type="cellIs" dxfId="4488" priority="1478" operator="lessThan">
      <formula>$C$4</formula>
    </cfRule>
  </conditionalFormatting>
  <conditionalFormatting sqref="AT52">
    <cfRule type="cellIs" dxfId="4487" priority="1479" operator="lessThan">
      <formula>$C$4</formula>
    </cfRule>
  </conditionalFormatting>
  <conditionalFormatting sqref="AT53">
    <cfRule type="cellIs" dxfId="4486" priority="1480" operator="lessThan">
      <formula>$C$4</formula>
    </cfRule>
  </conditionalFormatting>
  <conditionalFormatting sqref="AT54">
    <cfRule type="cellIs" dxfId="4485" priority="1481" operator="lessThan">
      <formula>$C$4</formula>
    </cfRule>
  </conditionalFormatting>
  <conditionalFormatting sqref="AT55">
    <cfRule type="cellIs" dxfId="4484" priority="1482" operator="lessThan">
      <formula>$C$4</formula>
    </cfRule>
  </conditionalFormatting>
  <conditionalFormatting sqref="AT56">
    <cfRule type="cellIs" dxfId="4483" priority="1483" operator="lessThan">
      <formula>$C$4</formula>
    </cfRule>
  </conditionalFormatting>
  <conditionalFormatting sqref="AT57">
    <cfRule type="cellIs" dxfId="4482" priority="1484" operator="lessThan">
      <formula>$C$4</formula>
    </cfRule>
  </conditionalFormatting>
  <conditionalFormatting sqref="AT58">
    <cfRule type="cellIs" dxfId="4481" priority="1485" operator="lessThan">
      <formula>$C$4</formula>
    </cfRule>
  </conditionalFormatting>
  <conditionalFormatting sqref="AT59">
    <cfRule type="cellIs" dxfId="4480" priority="1486" operator="lessThan">
      <formula>$C$4</formula>
    </cfRule>
  </conditionalFormatting>
  <conditionalFormatting sqref="AT60">
    <cfRule type="cellIs" dxfId="4479" priority="1487" operator="lessThan">
      <formula>$C$4</formula>
    </cfRule>
  </conditionalFormatting>
  <conditionalFormatting sqref="AU11">
    <cfRule type="cellIs" dxfId="4478" priority="1488" operator="lessThan">
      <formula>$C$4</formula>
    </cfRule>
  </conditionalFormatting>
  <conditionalFormatting sqref="AU12">
    <cfRule type="cellIs" dxfId="4477" priority="1489" operator="lessThan">
      <formula>$C$4</formula>
    </cfRule>
  </conditionalFormatting>
  <conditionalFormatting sqref="AU13">
    <cfRule type="cellIs" dxfId="4476" priority="1490" operator="lessThan">
      <formula>$C$4</formula>
    </cfRule>
  </conditionalFormatting>
  <conditionalFormatting sqref="AU14">
    <cfRule type="cellIs" dxfId="4475" priority="1491" operator="lessThan">
      <formula>$C$4</formula>
    </cfRule>
  </conditionalFormatting>
  <conditionalFormatting sqref="AU15">
    <cfRule type="cellIs" dxfId="4474" priority="1492" operator="lessThan">
      <formula>$C$4</formula>
    </cfRule>
  </conditionalFormatting>
  <conditionalFormatting sqref="AU16">
    <cfRule type="cellIs" dxfId="4473" priority="1493" operator="lessThan">
      <formula>$C$4</formula>
    </cfRule>
  </conditionalFormatting>
  <conditionalFormatting sqref="AU17">
    <cfRule type="cellIs" dxfId="4472" priority="1494" operator="lessThan">
      <formula>$C$4</formula>
    </cfRule>
  </conditionalFormatting>
  <conditionalFormatting sqref="AU18">
    <cfRule type="cellIs" dxfId="4471" priority="1495" operator="lessThan">
      <formula>$C$4</formula>
    </cfRule>
  </conditionalFormatting>
  <conditionalFormatting sqref="AU19">
    <cfRule type="cellIs" dxfId="4470" priority="1496" operator="lessThan">
      <formula>$C$4</formula>
    </cfRule>
  </conditionalFormatting>
  <conditionalFormatting sqref="AU20">
    <cfRule type="cellIs" dxfId="4469" priority="1497" operator="lessThan">
      <formula>$C$4</formula>
    </cfRule>
  </conditionalFormatting>
  <conditionalFormatting sqref="AU21">
    <cfRule type="cellIs" dxfId="4468" priority="1498" operator="lessThan">
      <formula>$C$4</formula>
    </cfRule>
  </conditionalFormatting>
  <conditionalFormatting sqref="AU22">
    <cfRule type="cellIs" dxfId="4467" priority="1499" operator="lessThan">
      <formula>$C$4</formula>
    </cfRule>
  </conditionalFormatting>
  <conditionalFormatting sqref="AU23">
    <cfRule type="cellIs" dxfId="4466" priority="1500" operator="lessThan">
      <formula>$C$4</formula>
    </cfRule>
  </conditionalFormatting>
  <conditionalFormatting sqref="AU24">
    <cfRule type="cellIs" dxfId="4465" priority="1501" operator="lessThan">
      <formula>$C$4</formula>
    </cfRule>
  </conditionalFormatting>
  <conditionalFormatting sqref="AU25">
    <cfRule type="cellIs" dxfId="4464" priority="1502" operator="lessThan">
      <formula>$C$4</formula>
    </cfRule>
  </conditionalFormatting>
  <conditionalFormatting sqref="AU26">
    <cfRule type="cellIs" dxfId="4463" priority="1503" operator="lessThan">
      <formula>$C$4</formula>
    </cfRule>
  </conditionalFormatting>
  <conditionalFormatting sqref="AU27">
    <cfRule type="cellIs" dxfId="4462" priority="1504" operator="lessThan">
      <formula>$C$4</formula>
    </cfRule>
  </conditionalFormatting>
  <conditionalFormatting sqref="AU28">
    <cfRule type="cellIs" dxfId="4461" priority="1505" operator="lessThan">
      <formula>$C$4</formula>
    </cfRule>
  </conditionalFormatting>
  <conditionalFormatting sqref="AU29">
    <cfRule type="cellIs" dxfId="4460" priority="1506" operator="lessThan">
      <formula>$C$4</formula>
    </cfRule>
  </conditionalFormatting>
  <conditionalFormatting sqref="AU30">
    <cfRule type="cellIs" dxfId="4459" priority="1507" operator="lessThan">
      <formula>$C$4</formula>
    </cfRule>
  </conditionalFormatting>
  <conditionalFormatting sqref="AU31">
    <cfRule type="cellIs" dxfId="4458" priority="1508" operator="lessThan">
      <formula>$C$4</formula>
    </cfRule>
  </conditionalFormatting>
  <conditionalFormatting sqref="AU32">
    <cfRule type="cellIs" dxfId="4457" priority="1509" operator="lessThan">
      <formula>$C$4</formula>
    </cfRule>
  </conditionalFormatting>
  <conditionalFormatting sqref="AU33">
    <cfRule type="cellIs" dxfId="4456" priority="1510" operator="lessThan">
      <formula>$C$4</formula>
    </cfRule>
  </conditionalFormatting>
  <conditionalFormatting sqref="AU34">
    <cfRule type="cellIs" dxfId="4455" priority="1511" operator="lessThan">
      <formula>$C$4</formula>
    </cfRule>
  </conditionalFormatting>
  <conditionalFormatting sqref="AU35">
    <cfRule type="cellIs" dxfId="4454" priority="1512" operator="lessThan">
      <formula>$C$4</formula>
    </cfRule>
  </conditionalFormatting>
  <conditionalFormatting sqref="AU36">
    <cfRule type="cellIs" dxfId="4453" priority="1513" operator="lessThan">
      <formula>$C$4</formula>
    </cfRule>
  </conditionalFormatting>
  <conditionalFormatting sqref="AU37">
    <cfRule type="cellIs" dxfId="4452" priority="1514" operator="lessThan">
      <formula>$C$4</formula>
    </cfRule>
  </conditionalFormatting>
  <conditionalFormatting sqref="AU38">
    <cfRule type="cellIs" dxfId="4451" priority="1515" operator="lessThan">
      <formula>$C$4</formula>
    </cfRule>
  </conditionalFormatting>
  <conditionalFormatting sqref="AU39">
    <cfRule type="cellIs" dxfId="4450" priority="1516" operator="lessThan">
      <formula>$C$4</formula>
    </cfRule>
  </conditionalFormatting>
  <conditionalFormatting sqref="AU40">
    <cfRule type="cellIs" dxfId="4449" priority="1517" operator="lessThan">
      <formula>$C$4</formula>
    </cfRule>
  </conditionalFormatting>
  <conditionalFormatting sqref="AU41">
    <cfRule type="cellIs" dxfId="4448" priority="1518" operator="lessThan">
      <formula>$C$4</formula>
    </cfRule>
  </conditionalFormatting>
  <conditionalFormatting sqref="AU42">
    <cfRule type="cellIs" dxfId="4447" priority="1519" operator="lessThan">
      <formula>$C$4</formula>
    </cfRule>
  </conditionalFormatting>
  <conditionalFormatting sqref="AU43">
    <cfRule type="cellIs" dxfId="4446" priority="1520" operator="lessThan">
      <formula>$C$4</formula>
    </cfRule>
  </conditionalFormatting>
  <conditionalFormatting sqref="AU44">
    <cfRule type="cellIs" dxfId="4445" priority="1521" operator="lessThan">
      <formula>$C$4</formula>
    </cfRule>
  </conditionalFormatting>
  <conditionalFormatting sqref="AU45">
    <cfRule type="cellIs" dxfId="4444" priority="1522" operator="lessThan">
      <formula>$C$4</formula>
    </cfRule>
  </conditionalFormatting>
  <conditionalFormatting sqref="AU46">
    <cfRule type="cellIs" dxfId="4443" priority="1523" operator="lessThan">
      <formula>$C$4</formula>
    </cfRule>
  </conditionalFormatting>
  <conditionalFormatting sqref="AU47">
    <cfRule type="cellIs" dxfId="4442" priority="1524" operator="lessThan">
      <formula>$C$4</formula>
    </cfRule>
  </conditionalFormatting>
  <conditionalFormatting sqref="AU48">
    <cfRule type="cellIs" dxfId="4441" priority="1525" operator="lessThan">
      <formula>$C$4</formula>
    </cfRule>
  </conditionalFormatting>
  <conditionalFormatting sqref="AU49">
    <cfRule type="cellIs" dxfId="4440" priority="1526" operator="lessThan">
      <formula>$C$4</formula>
    </cfRule>
  </conditionalFormatting>
  <conditionalFormatting sqref="AU50">
    <cfRule type="cellIs" dxfId="4439" priority="1527" operator="lessThan">
      <formula>$C$4</formula>
    </cfRule>
  </conditionalFormatting>
  <conditionalFormatting sqref="AU51">
    <cfRule type="cellIs" dxfId="4438" priority="1528" operator="lessThan">
      <formula>$C$4</formula>
    </cfRule>
  </conditionalFormatting>
  <conditionalFormatting sqref="AU52">
    <cfRule type="cellIs" dxfId="4437" priority="1529" operator="lessThan">
      <formula>$C$4</formula>
    </cfRule>
  </conditionalFormatting>
  <conditionalFormatting sqref="AU53">
    <cfRule type="cellIs" dxfId="4436" priority="1530" operator="lessThan">
      <formula>$C$4</formula>
    </cfRule>
  </conditionalFormatting>
  <conditionalFormatting sqref="AU54">
    <cfRule type="cellIs" dxfId="4435" priority="1531" operator="lessThan">
      <formula>$C$4</formula>
    </cfRule>
  </conditionalFormatting>
  <conditionalFormatting sqref="AU55">
    <cfRule type="cellIs" dxfId="4434" priority="1532" operator="lessThan">
      <formula>$C$4</formula>
    </cfRule>
  </conditionalFormatting>
  <conditionalFormatting sqref="AU56">
    <cfRule type="cellIs" dxfId="4433" priority="1533" operator="lessThan">
      <formula>$C$4</formula>
    </cfRule>
  </conditionalFormatting>
  <conditionalFormatting sqref="AU57">
    <cfRule type="cellIs" dxfId="4432" priority="1534" operator="lessThan">
      <formula>$C$4</formula>
    </cfRule>
  </conditionalFormatting>
  <conditionalFormatting sqref="AU58">
    <cfRule type="cellIs" dxfId="4431" priority="1535" operator="lessThan">
      <formula>$C$4</formula>
    </cfRule>
  </conditionalFormatting>
  <conditionalFormatting sqref="AU59">
    <cfRule type="cellIs" dxfId="4430" priority="1536" operator="lessThan">
      <formula>$C$4</formula>
    </cfRule>
  </conditionalFormatting>
  <conditionalFormatting sqref="AU60">
    <cfRule type="cellIs" dxfId="4429" priority="1537" operator="lessThan">
      <formula>$C$4</formula>
    </cfRule>
  </conditionalFormatting>
  <conditionalFormatting sqref="AV11">
    <cfRule type="cellIs" dxfId="4428" priority="1538" operator="lessThan">
      <formula>$C$4</formula>
    </cfRule>
  </conditionalFormatting>
  <conditionalFormatting sqref="AV12">
    <cfRule type="cellIs" dxfId="4427" priority="1539" operator="lessThan">
      <formula>$C$4</formula>
    </cfRule>
  </conditionalFormatting>
  <conditionalFormatting sqref="AV13">
    <cfRule type="cellIs" dxfId="4426" priority="1540" operator="lessThan">
      <formula>$C$4</formula>
    </cfRule>
  </conditionalFormatting>
  <conditionalFormatting sqref="AV14">
    <cfRule type="cellIs" dxfId="4425" priority="1541" operator="lessThan">
      <formula>$C$4</formula>
    </cfRule>
  </conditionalFormatting>
  <conditionalFormatting sqref="AV15">
    <cfRule type="cellIs" dxfId="4424" priority="1542" operator="lessThan">
      <formula>$C$4</formula>
    </cfRule>
  </conditionalFormatting>
  <conditionalFormatting sqref="AV16">
    <cfRule type="cellIs" dxfId="4423" priority="1543" operator="lessThan">
      <formula>$C$4</formula>
    </cfRule>
  </conditionalFormatting>
  <conditionalFormatting sqref="AV17">
    <cfRule type="cellIs" dxfId="4422" priority="1544" operator="lessThan">
      <formula>$C$4</formula>
    </cfRule>
  </conditionalFormatting>
  <conditionalFormatting sqref="AV18">
    <cfRule type="cellIs" dxfId="4421" priority="1545" operator="lessThan">
      <formula>$C$4</formula>
    </cfRule>
  </conditionalFormatting>
  <conditionalFormatting sqref="AV19">
    <cfRule type="cellIs" dxfId="4420" priority="1546" operator="lessThan">
      <formula>$C$4</formula>
    </cfRule>
  </conditionalFormatting>
  <conditionalFormatting sqref="AV20">
    <cfRule type="cellIs" dxfId="4419" priority="1547" operator="lessThan">
      <formula>$C$4</formula>
    </cfRule>
  </conditionalFormatting>
  <conditionalFormatting sqref="AV21">
    <cfRule type="cellIs" dxfId="4418" priority="1548" operator="lessThan">
      <formula>$C$4</formula>
    </cfRule>
  </conditionalFormatting>
  <conditionalFormatting sqref="AV22">
    <cfRule type="cellIs" dxfId="4417" priority="1549" operator="lessThan">
      <formula>$C$4</formula>
    </cfRule>
  </conditionalFormatting>
  <conditionalFormatting sqref="AV23">
    <cfRule type="cellIs" dxfId="4416" priority="1550" operator="lessThan">
      <formula>$C$4</formula>
    </cfRule>
  </conditionalFormatting>
  <conditionalFormatting sqref="AV24">
    <cfRule type="cellIs" dxfId="4415" priority="1551" operator="lessThan">
      <formula>$C$4</formula>
    </cfRule>
  </conditionalFormatting>
  <conditionalFormatting sqref="AV25">
    <cfRule type="cellIs" dxfId="4414" priority="1552" operator="lessThan">
      <formula>$C$4</formula>
    </cfRule>
  </conditionalFormatting>
  <conditionalFormatting sqref="AV26">
    <cfRule type="cellIs" dxfId="4413" priority="1553" operator="lessThan">
      <formula>$C$4</formula>
    </cfRule>
  </conditionalFormatting>
  <conditionalFormatting sqref="AV27">
    <cfRule type="cellIs" dxfId="4412" priority="1554" operator="lessThan">
      <formula>$C$4</formula>
    </cfRule>
  </conditionalFormatting>
  <conditionalFormatting sqref="AV28">
    <cfRule type="cellIs" dxfId="4411" priority="1555" operator="lessThan">
      <formula>$C$4</formula>
    </cfRule>
  </conditionalFormatting>
  <conditionalFormatting sqref="AV29">
    <cfRule type="cellIs" dxfId="4410" priority="1556" operator="lessThan">
      <formula>$C$4</formula>
    </cfRule>
  </conditionalFormatting>
  <conditionalFormatting sqref="AV30">
    <cfRule type="cellIs" dxfId="4409" priority="1557" operator="lessThan">
      <formula>$C$4</formula>
    </cfRule>
  </conditionalFormatting>
  <conditionalFormatting sqref="AV31">
    <cfRule type="cellIs" dxfId="4408" priority="1558" operator="lessThan">
      <formula>$C$4</formula>
    </cfRule>
  </conditionalFormatting>
  <conditionalFormatting sqref="AV32">
    <cfRule type="cellIs" dxfId="4407" priority="1559" operator="lessThan">
      <formula>$C$4</formula>
    </cfRule>
  </conditionalFormatting>
  <conditionalFormatting sqref="AV33">
    <cfRule type="cellIs" dxfId="4406" priority="1560" operator="lessThan">
      <formula>$C$4</formula>
    </cfRule>
  </conditionalFormatting>
  <conditionalFormatting sqref="AV34">
    <cfRule type="cellIs" dxfId="4405" priority="1561" operator="lessThan">
      <formula>$C$4</formula>
    </cfRule>
  </conditionalFormatting>
  <conditionalFormatting sqref="AV35">
    <cfRule type="cellIs" dxfId="4404" priority="1562" operator="lessThan">
      <formula>$C$4</formula>
    </cfRule>
  </conditionalFormatting>
  <conditionalFormatting sqref="AV36">
    <cfRule type="cellIs" dxfId="4403" priority="1563" operator="lessThan">
      <formula>$C$4</formula>
    </cfRule>
  </conditionalFormatting>
  <conditionalFormatting sqref="AV37">
    <cfRule type="cellIs" dxfId="4402" priority="1564" operator="lessThan">
      <formula>$C$4</formula>
    </cfRule>
  </conditionalFormatting>
  <conditionalFormatting sqref="AV38">
    <cfRule type="cellIs" dxfId="4401" priority="1565" operator="lessThan">
      <formula>$C$4</formula>
    </cfRule>
  </conditionalFormatting>
  <conditionalFormatting sqref="AV39">
    <cfRule type="cellIs" dxfId="4400" priority="1566" operator="lessThan">
      <formula>$C$4</formula>
    </cfRule>
  </conditionalFormatting>
  <conditionalFormatting sqref="AV40">
    <cfRule type="cellIs" dxfId="4399" priority="1567" operator="lessThan">
      <formula>$C$4</formula>
    </cfRule>
  </conditionalFormatting>
  <conditionalFormatting sqref="AV41">
    <cfRule type="cellIs" dxfId="4398" priority="1568" operator="lessThan">
      <formula>$C$4</formula>
    </cfRule>
  </conditionalFormatting>
  <conditionalFormatting sqref="AV42">
    <cfRule type="cellIs" dxfId="4397" priority="1569" operator="lessThan">
      <formula>$C$4</formula>
    </cfRule>
  </conditionalFormatting>
  <conditionalFormatting sqref="AV43">
    <cfRule type="cellIs" dxfId="4396" priority="1570" operator="lessThan">
      <formula>$C$4</formula>
    </cfRule>
  </conditionalFormatting>
  <conditionalFormatting sqref="AV44">
    <cfRule type="cellIs" dxfId="4395" priority="1571" operator="lessThan">
      <formula>$C$4</formula>
    </cfRule>
  </conditionalFormatting>
  <conditionalFormatting sqref="AV45">
    <cfRule type="cellIs" dxfId="4394" priority="1572" operator="lessThan">
      <formula>$C$4</formula>
    </cfRule>
  </conditionalFormatting>
  <conditionalFormatting sqref="AV46">
    <cfRule type="cellIs" dxfId="4393" priority="1573" operator="lessThan">
      <formula>$C$4</formula>
    </cfRule>
  </conditionalFormatting>
  <conditionalFormatting sqref="AV47">
    <cfRule type="cellIs" dxfId="4392" priority="1574" operator="lessThan">
      <formula>$C$4</formula>
    </cfRule>
  </conditionalFormatting>
  <conditionalFormatting sqref="AV48">
    <cfRule type="cellIs" dxfId="4391" priority="1575" operator="lessThan">
      <formula>$C$4</formula>
    </cfRule>
  </conditionalFormatting>
  <conditionalFormatting sqref="AV49">
    <cfRule type="cellIs" dxfId="4390" priority="1576" operator="lessThan">
      <formula>$C$4</formula>
    </cfRule>
  </conditionalFormatting>
  <conditionalFormatting sqref="AV50">
    <cfRule type="cellIs" dxfId="4389" priority="1577" operator="lessThan">
      <formula>$C$4</formula>
    </cfRule>
  </conditionalFormatting>
  <conditionalFormatting sqref="AV51">
    <cfRule type="cellIs" dxfId="4388" priority="1578" operator="lessThan">
      <formula>$C$4</formula>
    </cfRule>
  </conditionalFormatting>
  <conditionalFormatting sqref="AV52">
    <cfRule type="cellIs" dxfId="4387" priority="1579" operator="lessThan">
      <formula>$C$4</formula>
    </cfRule>
  </conditionalFormatting>
  <conditionalFormatting sqref="AV53">
    <cfRule type="cellIs" dxfId="4386" priority="1580" operator="lessThan">
      <formula>$C$4</formula>
    </cfRule>
  </conditionalFormatting>
  <conditionalFormatting sqref="AV54">
    <cfRule type="cellIs" dxfId="4385" priority="1581" operator="lessThan">
      <formula>$C$4</formula>
    </cfRule>
  </conditionalFormatting>
  <conditionalFormatting sqref="AV55">
    <cfRule type="cellIs" dxfId="4384" priority="1582" operator="lessThan">
      <formula>$C$4</formula>
    </cfRule>
  </conditionalFormatting>
  <conditionalFormatting sqref="AV56">
    <cfRule type="cellIs" dxfId="4383" priority="1583" operator="lessThan">
      <formula>$C$4</formula>
    </cfRule>
  </conditionalFormatting>
  <conditionalFormatting sqref="AV57">
    <cfRule type="cellIs" dxfId="4382" priority="1584" operator="lessThan">
      <formula>$C$4</formula>
    </cfRule>
  </conditionalFormatting>
  <conditionalFormatting sqref="AV58">
    <cfRule type="cellIs" dxfId="4381" priority="1585" operator="lessThan">
      <formula>$C$4</formula>
    </cfRule>
  </conditionalFormatting>
  <conditionalFormatting sqref="AV59">
    <cfRule type="cellIs" dxfId="4380" priority="1586" operator="lessThan">
      <formula>$C$4</formula>
    </cfRule>
  </conditionalFormatting>
  <conditionalFormatting sqref="AV60">
    <cfRule type="cellIs" dxfId="4379" priority="1587" operator="lessThan">
      <formula>$C$4</formula>
    </cfRule>
  </conditionalFormatting>
  <conditionalFormatting sqref="AW11">
    <cfRule type="cellIs" dxfId="4378" priority="1588" operator="lessThan">
      <formula>$C$4</formula>
    </cfRule>
  </conditionalFormatting>
  <conditionalFormatting sqref="AW12">
    <cfRule type="cellIs" dxfId="4377" priority="1589" operator="lessThan">
      <formula>$C$4</formula>
    </cfRule>
  </conditionalFormatting>
  <conditionalFormatting sqref="AW13">
    <cfRule type="cellIs" dxfId="4376" priority="1590" operator="lessThan">
      <formula>$C$4</formula>
    </cfRule>
  </conditionalFormatting>
  <conditionalFormatting sqref="AW14">
    <cfRule type="cellIs" dxfId="4375" priority="1591" operator="lessThan">
      <formula>$C$4</formula>
    </cfRule>
  </conditionalFormatting>
  <conditionalFormatting sqref="AW15">
    <cfRule type="cellIs" dxfId="4374" priority="1592" operator="lessThan">
      <formula>$C$4</formula>
    </cfRule>
  </conditionalFormatting>
  <conditionalFormatting sqref="AW16">
    <cfRule type="cellIs" dxfId="4373" priority="1593" operator="lessThan">
      <formula>$C$4</formula>
    </cfRule>
  </conditionalFormatting>
  <conditionalFormatting sqref="AW17">
    <cfRule type="cellIs" dxfId="4372" priority="1594" operator="lessThan">
      <formula>$C$4</formula>
    </cfRule>
  </conditionalFormatting>
  <conditionalFormatting sqref="AW18">
    <cfRule type="cellIs" dxfId="4371" priority="1595" operator="lessThan">
      <formula>$C$4</formula>
    </cfRule>
  </conditionalFormatting>
  <conditionalFormatting sqref="AW19">
    <cfRule type="cellIs" dxfId="4370" priority="1596" operator="lessThan">
      <formula>$C$4</formula>
    </cfRule>
  </conditionalFormatting>
  <conditionalFormatting sqref="AW20">
    <cfRule type="cellIs" dxfId="4369" priority="1597" operator="lessThan">
      <formula>$C$4</formula>
    </cfRule>
  </conditionalFormatting>
  <conditionalFormatting sqref="AW21">
    <cfRule type="cellIs" dxfId="4368" priority="1598" operator="lessThan">
      <formula>$C$4</formula>
    </cfRule>
  </conditionalFormatting>
  <conditionalFormatting sqref="AW22">
    <cfRule type="cellIs" dxfId="4367" priority="1599" operator="lessThan">
      <formula>$C$4</formula>
    </cfRule>
  </conditionalFormatting>
  <conditionalFormatting sqref="AW23">
    <cfRule type="cellIs" dxfId="4366" priority="1600" operator="lessThan">
      <formula>$C$4</formula>
    </cfRule>
  </conditionalFormatting>
  <conditionalFormatting sqref="AW24">
    <cfRule type="cellIs" dxfId="4365" priority="1601" operator="lessThan">
      <formula>$C$4</formula>
    </cfRule>
  </conditionalFormatting>
  <conditionalFormatting sqref="AW25">
    <cfRule type="cellIs" dxfId="4364" priority="1602" operator="lessThan">
      <formula>$C$4</formula>
    </cfRule>
  </conditionalFormatting>
  <conditionalFormatting sqref="AW26">
    <cfRule type="cellIs" dxfId="4363" priority="1603" operator="lessThan">
      <formula>$C$4</formula>
    </cfRule>
  </conditionalFormatting>
  <conditionalFormatting sqref="AW27">
    <cfRule type="cellIs" dxfId="4362" priority="1604" operator="lessThan">
      <formula>$C$4</formula>
    </cfRule>
  </conditionalFormatting>
  <conditionalFormatting sqref="AW28">
    <cfRule type="cellIs" dxfId="4361" priority="1605" operator="lessThan">
      <formula>$C$4</formula>
    </cfRule>
  </conditionalFormatting>
  <conditionalFormatting sqref="AW29">
    <cfRule type="cellIs" dxfId="4360" priority="1606" operator="lessThan">
      <formula>$C$4</formula>
    </cfRule>
  </conditionalFormatting>
  <conditionalFormatting sqref="AW30">
    <cfRule type="cellIs" dxfId="4359" priority="1607" operator="lessThan">
      <formula>$C$4</formula>
    </cfRule>
  </conditionalFormatting>
  <conditionalFormatting sqref="AW31">
    <cfRule type="cellIs" dxfId="4358" priority="1608" operator="lessThan">
      <formula>$C$4</formula>
    </cfRule>
  </conditionalFormatting>
  <conditionalFormatting sqref="AW32">
    <cfRule type="cellIs" dxfId="4357" priority="1609" operator="lessThan">
      <formula>$C$4</formula>
    </cfRule>
  </conditionalFormatting>
  <conditionalFormatting sqref="AW33">
    <cfRule type="cellIs" dxfId="4356" priority="1610" operator="lessThan">
      <formula>$C$4</formula>
    </cfRule>
  </conditionalFormatting>
  <conditionalFormatting sqref="AW34">
    <cfRule type="cellIs" dxfId="4355" priority="1611" operator="lessThan">
      <formula>$C$4</formula>
    </cfRule>
  </conditionalFormatting>
  <conditionalFormatting sqref="AW35">
    <cfRule type="cellIs" dxfId="4354" priority="1612" operator="lessThan">
      <formula>$C$4</formula>
    </cfRule>
  </conditionalFormatting>
  <conditionalFormatting sqref="AW36">
    <cfRule type="cellIs" dxfId="4353" priority="1613" operator="lessThan">
      <formula>$C$4</formula>
    </cfRule>
  </conditionalFormatting>
  <conditionalFormatting sqref="AW37">
    <cfRule type="cellIs" dxfId="4352" priority="1614" operator="lessThan">
      <formula>$C$4</formula>
    </cfRule>
  </conditionalFormatting>
  <conditionalFormatting sqref="AW38">
    <cfRule type="cellIs" dxfId="4351" priority="1615" operator="lessThan">
      <formula>$C$4</formula>
    </cfRule>
  </conditionalFormatting>
  <conditionalFormatting sqref="AW39">
    <cfRule type="cellIs" dxfId="4350" priority="1616" operator="lessThan">
      <formula>$C$4</formula>
    </cfRule>
  </conditionalFormatting>
  <conditionalFormatting sqref="AW40">
    <cfRule type="cellIs" dxfId="4349" priority="1617" operator="lessThan">
      <formula>$C$4</formula>
    </cfRule>
  </conditionalFormatting>
  <conditionalFormatting sqref="AW41">
    <cfRule type="cellIs" dxfId="4348" priority="1618" operator="lessThan">
      <formula>$C$4</formula>
    </cfRule>
  </conditionalFormatting>
  <conditionalFormatting sqref="AW42">
    <cfRule type="cellIs" dxfId="4347" priority="1619" operator="lessThan">
      <formula>$C$4</formula>
    </cfRule>
  </conditionalFormatting>
  <conditionalFormatting sqref="AW43">
    <cfRule type="cellIs" dxfId="4346" priority="1620" operator="lessThan">
      <formula>$C$4</formula>
    </cfRule>
  </conditionalFormatting>
  <conditionalFormatting sqref="AW44">
    <cfRule type="cellIs" dxfId="4345" priority="1621" operator="lessThan">
      <formula>$C$4</formula>
    </cfRule>
  </conditionalFormatting>
  <conditionalFormatting sqref="AW45">
    <cfRule type="cellIs" dxfId="4344" priority="1622" operator="lessThan">
      <formula>$C$4</formula>
    </cfRule>
  </conditionalFormatting>
  <conditionalFormatting sqref="AW46">
    <cfRule type="cellIs" dxfId="4343" priority="1623" operator="lessThan">
      <formula>$C$4</formula>
    </cfRule>
  </conditionalFormatting>
  <conditionalFormatting sqref="AW47">
    <cfRule type="cellIs" dxfId="4342" priority="1624" operator="lessThan">
      <formula>$C$4</formula>
    </cfRule>
  </conditionalFormatting>
  <conditionalFormatting sqref="AW48">
    <cfRule type="cellIs" dxfId="4341" priority="1625" operator="lessThan">
      <formula>$C$4</formula>
    </cfRule>
  </conditionalFormatting>
  <conditionalFormatting sqref="AW49">
    <cfRule type="cellIs" dxfId="4340" priority="1626" operator="lessThan">
      <formula>$C$4</formula>
    </cfRule>
  </conditionalFormatting>
  <conditionalFormatting sqref="AW50">
    <cfRule type="cellIs" dxfId="4339" priority="1627" operator="lessThan">
      <formula>$C$4</formula>
    </cfRule>
  </conditionalFormatting>
  <conditionalFormatting sqref="AW51">
    <cfRule type="cellIs" dxfId="4338" priority="1628" operator="lessThan">
      <formula>$C$4</formula>
    </cfRule>
  </conditionalFormatting>
  <conditionalFormatting sqref="AW52">
    <cfRule type="cellIs" dxfId="4337" priority="1629" operator="lessThan">
      <formula>$C$4</formula>
    </cfRule>
  </conditionalFormatting>
  <conditionalFormatting sqref="AW53">
    <cfRule type="cellIs" dxfId="4336" priority="1630" operator="lessThan">
      <formula>$C$4</formula>
    </cfRule>
  </conditionalFormatting>
  <conditionalFormatting sqref="AW54">
    <cfRule type="cellIs" dxfId="4335" priority="1631" operator="lessThan">
      <formula>$C$4</formula>
    </cfRule>
  </conditionalFormatting>
  <conditionalFormatting sqref="AW55">
    <cfRule type="cellIs" dxfId="4334" priority="1632" operator="lessThan">
      <formula>$C$4</formula>
    </cfRule>
  </conditionalFormatting>
  <conditionalFormatting sqref="AW56">
    <cfRule type="cellIs" dxfId="4333" priority="1633" operator="lessThan">
      <formula>$C$4</formula>
    </cfRule>
  </conditionalFormatting>
  <conditionalFormatting sqref="AW57">
    <cfRule type="cellIs" dxfId="4332" priority="1634" operator="lessThan">
      <formula>$C$4</formula>
    </cfRule>
  </conditionalFormatting>
  <conditionalFormatting sqref="AW58">
    <cfRule type="cellIs" dxfId="4331" priority="1635" operator="lessThan">
      <formula>$C$4</formula>
    </cfRule>
  </conditionalFormatting>
  <conditionalFormatting sqref="AW59">
    <cfRule type="cellIs" dxfId="4330" priority="1636" operator="lessThan">
      <formula>$C$4</formula>
    </cfRule>
  </conditionalFormatting>
  <conditionalFormatting sqref="AW60">
    <cfRule type="cellIs" dxfId="4329" priority="1637" operator="lessThan">
      <formula>$C$4</formula>
    </cfRule>
  </conditionalFormatting>
  <conditionalFormatting sqref="BR11">
    <cfRule type="cellIs" dxfId="4328" priority="1638" operator="lessThan">
      <formula>$C$4</formula>
    </cfRule>
  </conditionalFormatting>
  <conditionalFormatting sqref="BR12">
    <cfRule type="cellIs" dxfId="4327" priority="1639" operator="lessThan">
      <formula>$C$4</formula>
    </cfRule>
  </conditionalFormatting>
  <conditionalFormatting sqref="BR13">
    <cfRule type="cellIs" dxfId="4326" priority="1640" operator="lessThan">
      <formula>$C$4</formula>
    </cfRule>
  </conditionalFormatting>
  <conditionalFormatting sqref="BR14">
    <cfRule type="cellIs" dxfId="4325" priority="1641" operator="lessThan">
      <formula>$C$4</formula>
    </cfRule>
  </conditionalFormatting>
  <conditionalFormatting sqref="BR15">
    <cfRule type="cellIs" dxfId="4324" priority="1642" operator="lessThan">
      <formula>$C$4</formula>
    </cfRule>
  </conditionalFormatting>
  <conditionalFormatting sqref="BR16">
    <cfRule type="cellIs" dxfId="4323" priority="1643" operator="lessThan">
      <formula>$C$4</formula>
    </cfRule>
  </conditionalFormatting>
  <conditionalFormatting sqref="BR17">
    <cfRule type="cellIs" dxfId="4322" priority="1644" operator="lessThan">
      <formula>$C$4</formula>
    </cfRule>
  </conditionalFormatting>
  <conditionalFormatting sqref="BR18">
    <cfRule type="cellIs" dxfId="4321" priority="1645" operator="lessThan">
      <formula>$C$4</formula>
    </cfRule>
  </conditionalFormatting>
  <conditionalFormatting sqref="BR19">
    <cfRule type="cellIs" dxfId="4320" priority="1646" operator="lessThan">
      <formula>$C$4</formula>
    </cfRule>
  </conditionalFormatting>
  <conditionalFormatting sqref="BR20">
    <cfRule type="cellIs" dxfId="4319" priority="1647" operator="lessThan">
      <formula>$C$4</formula>
    </cfRule>
  </conditionalFormatting>
  <conditionalFormatting sqref="BR21">
    <cfRule type="cellIs" dxfId="4318" priority="1648" operator="lessThan">
      <formula>$C$4</formula>
    </cfRule>
  </conditionalFormatting>
  <conditionalFormatting sqref="BR22">
    <cfRule type="cellIs" dxfId="4317" priority="1649" operator="lessThan">
      <formula>$C$4</formula>
    </cfRule>
  </conditionalFormatting>
  <conditionalFormatting sqref="BR23">
    <cfRule type="cellIs" dxfId="4316" priority="1650" operator="lessThan">
      <formula>$C$4</formula>
    </cfRule>
  </conditionalFormatting>
  <conditionalFormatting sqref="BR24">
    <cfRule type="cellIs" dxfId="4315" priority="1651" operator="lessThan">
      <formula>$C$4</formula>
    </cfRule>
  </conditionalFormatting>
  <conditionalFormatting sqref="BR25">
    <cfRule type="cellIs" dxfId="4314" priority="1652" operator="lessThan">
      <formula>$C$4</formula>
    </cfRule>
  </conditionalFormatting>
  <conditionalFormatting sqref="BR26">
    <cfRule type="cellIs" dxfId="4313" priority="1653" operator="lessThan">
      <formula>$C$4</formula>
    </cfRule>
  </conditionalFormatting>
  <conditionalFormatting sqref="BR27">
    <cfRule type="cellIs" dxfId="4312" priority="1654" operator="lessThan">
      <formula>$C$4</formula>
    </cfRule>
  </conditionalFormatting>
  <conditionalFormatting sqref="BR28">
    <cfRule type="cellIs" dxfId="4311" priority="1655" operator="lessThan">
      <formula>$C$4</formula>
    </cfRule>
  </conditionalFormatting>
  <conditionalFormatting sqref="BR29">
    <cfRule type="cellIs" dxfId="4310" priority="1656" operator="lessThan">
      <formula>$C$4</formula>
    </cfRule>
  </conditionalFormatting>
  <conditionalFormatting sqref="BR30">
    <cfRule type="cellIs" dxfId="4309" priority="1657" operator="lessThan">
      <formula>$C$4</formula>
    </cfRule>
  </conditionalFormatting>
  <conditionalFormatting sqref="BR31">
    <cfRule type="cellIs" dxfId="4308" priority="1658" operator="lessThan">
      <formula>$C$4</formula>
    </cfRule>
  </conditionalFormatting>
  <conditionalFormatting sqref="BR32">
    <cfRule type="cellIs" dxfId="4307" priority="1659" operator="lessThan">
      <formula>$C$4</formula>
    </cfRule>
  </conditionalFormatting>
  <conditionalFormatting sqref="BR33">
    <cfRule type="cellIs" dxfId="4306" priority="1660" operator="lessThan">
      <formula>$C$4</formula>
    </cfRule>
  </conditionalFormatting>
  <conditionalFormatting sqref="BR34">
    <cfRule type="cellIs" dxfId="4305" priority="1661" operator="lessThan">
      <formula>$C$4</formula>
    </cfRule>
  </conditionalFormatting>
  <conditionalFormatting sqref="BR35">
    <cfRule type="cellIs" dxfId="4304" priority="1662" operator="lessThan">
      <formula>$C$4</formula>
    </cfRule>
  </conditionalFormatting>
  <conditionalFormatting sqref="BR36">
    <cfRule type="cellIs" dxfId="4303" priority="1663" operator="lessThan">
      <formula>$C$4</formula>
    </cfRule>
  </conditionalFormatting>
  <conditionalFormatting sqref="BR37">
    <cfRule type="cellIs" dxfId="4302" priority="1664" operator="lessThan">
      <formula>$C$4</formula>
    </cfRule>
  </conditionalFormatting>
  <conditionalFormatting sqref="BR38">
    <cfRule type="cellIs" dxfId="4301" priority="1665" operator="lessThan">
      <formula>$C$4</formula>
    </cfRule>
  </conditionalFormatting>
  <conditionalFormatting sqref="BR39">
    <cfRule type="cellIs" dxfId="4300" priority="1666" operator="lessThan">
      <formula>$C$4</formula>
    </cfRule>
  </conditionalFormatting>
  <conditionalFormatting sqref="BR40">
    <cfRule type="cellIs" dxfId="4299" priority="1667" operator="lessThan">
      <formula>$C$4</formula>
    </cfRule>
  </conditionalFormatting>
  <conditionalFormatting sqref="BR41">
    <cfRule type="cellIs" dxfId="4298" priority="1668" operator="lessThan">
      <formula>$C$4</formula>
    </cfRule>
  </conditionalFormatting>
  <conditionalFormatting sqref="BR42">
    <cfRule type="cellIs" dxfId="4297" priority="1669" operator="lessThan">
      <formula>$C$4</formula>
    </cfRule>
  </conditionalFormatting>
  <conditionalFormatting sqref="BR43">
    <cfRule type="cellIs" dxfId="4296" priority="1670" operator="lessThan">
      <formula>$C$4</formula>
    </cfRule>
  </conditionalFormatting>
  <conditionalFormatting sqref="BR44">
    <cfRule type="cellIs" dxfId="4295" priority="1671" operator="lessThan">
      <formula>$C$4</formula>
    </cfRule>
  </conditionalFormatting>
  <conditionalFormatting sqref="BR45">
    <cfRule type="cellIs" dxfId="4294" priority="1672" operator="lessThan">
      <formula>$C$4</formula>
    </cfRule>
  </conditionalFormatting>
  <conditionalFormatting sqref="BR46">
    <cfRule type="cellIs" dxfId="4293" priority="1673" operator="lessThan">
      <formula>$C$4</formula>
    </cfRule>
  </conditionalFormatting>
  <conditionalFormatting sqref="BR47">
    <cfRule type="cellIs" dxfId="4292" priority="1674" operator="lessThan">
      <formula>$C$4</formula>
    </cfRule>
  </conditionalFormatting>
  <conditionalFormatting sqref="BR48">
    <cfRule type="cellIs" dxfId="4291" priority="1675" operator="lessThan">
      <formula>$C$4</formula>
    </cfRule>
  </conditionalFormatting>
  <conditionalFormatting sqref="BR49">
    <cfRule type="cellIs" dxfId="4290" priority="1676" operator="lessThan">
      <formula>$C$4</formula>
    </cfRule>
  </conditionalFormatting>
  <conditionalFormatting sqref="BR50">
    <cfRule type="cellIs" dxfId="4289" priority="1677" operator="lessThan">
      <formula>$C$4</formula>
    </cfRule>
  </conditionalFormatting>
  <conditionalFormatting sqref="BR51">
    <cfRule type="cellIs" dxfId="4288" priority="1678" operator="lessThan">
      <formula>$C$4</formula>
    </cfRule>
  </conditionalFormatting>
  <conditionalFormatting sqref="BR52">
    <cfRule type="cellIs" dxfId="4287" priority="1679" operator="lessThan">
      <formula>$C$4</formula>
    </cfRule>
  </conditionalFormatting>
  <conditionalFormatting sqref="BR53">
    <cfRule type="cellIs" dxfId="4286" priority="1680" operator="lessThan">
      <formula>$C$4</formula>
    </cfRule>
  </conditionalFormatting>
  <conditionalFormatting sqref="BR54">
    <cfRule type="cellIs" dxfId="4285" priority="1681" operator="lessThan">
      <formula>$C$4</formula>
    </cfRule>
  </conditionalFormatting>
  <conditionalFormatting sqref="BR55">
    <cfRule type="cellIs" dxfId="4284" priority="1682" operator="lessThan">
      <formula>$C$4</formula>
    </cfRule>
  </conditionalFormatting>
  <conditionalFormatting sqref="BR56">
    <cfRule type="cellIs" dxfId="4283" priority="1683" operator="lessThan">
      <formula>$C$4</formula>
    </cfRule>
  </conditionalFormatting>
  <conditionalFormatting sqref="BR57">
    <cfRule type="cellIs" dxfId="4282" priority="1684" operator="lessThan">
      <formula>$C$4</formula>
    </cfRule>
  </conditionalFormatting>
  <conditionalFormatting sqref="BR58">
    <cfRule type="cellIs" dxfId="4281" priority="1685" operator="lessThan">
      <formula>$C$4</formula>
    </cfRule>
  </conditionalFormatting>
  <conditionalFormatting sqref="BR59">
    <cfRule type="cellIs" dxfId="4280" priority="1686" operator="lessThan">
      <formula>$C$4</formula>
    </cfRule>
  </conditionalFormatting>
  <conditionalFormatting sqref="BR60">
    <cfRule type="cellIs" dxfId="4279" priority="1687" operator="lessThan">
      <formula>$C$4</formula>
    </cfRule>
  </conditionalFormatting>
  <conditionalFormatting sqref="BS11">
    <cfRule type="cellIs" dxfId="4278" priority="1688" operator="lessThan">
      <formula>$C$4</formula>
    </cfRule>
  </conditionalFormatting>
  <conditionalFormatting sqref="BS12">
    <cfRule type="cellIs" dxfId="4277" priority="1689" operator="lessThan">
      <formula>$C$4</formula>
    </cfRule>
  </conditionalFormatting>
  <conditionalFormatting sqref="BS13">
    <cfRule type="cellIs" dxfId="4276" priority="1690" operator="lessThan">
      <formula>$C$4</formula>
    </cfRule>
  </conditionalFormatting>
  <conditionalFormatting sqref="BS14">
    <cfRule type="cellIs" dxfId="4275" priority="1691" operator="lessThan">
      <formula>$C$4</formula>
    </cfRule>
  </conditionalFormatting>
  <conditionalFormatting sqref="BS15">
    <cfRule type="cellIs" dxfId="4274" priority="1692" operator="lessThan">
      <formula>$C$4</formula>
    </cfRule>
  </conditionalFormatting>
  <conditionalFormatting sqref="BS16">
    <cfRule type="cellIs" dxfId="4273" priority="1693" operator="lessThan">
      <formula>$C$4</formula>
    </cfRule>
  </conditionalFormatting>
  <conditionalFormatting sqref="BS17">
    <cfRule type="cellIs" dxfId="4272" priority="1694" operator="lessThan">
      <formula>$C$4</formula>
    </cfRule>
  </conditionalFormatting>
  <conditionalFormatting sqref="BS18">
    <cfRule type="cellIs" dxfId="4271" priority="1695" operator="lessThan">
      <formula>$C$4</formula>
    </cfRule>
  </conditionalFormatting>
  <conditionalFormatting sqref="BS19">
    <cfRule type="cellIs" dxfId="4270" priority="1696" operator="lessThan">
      <formula>$C$4</formula>
    </cfRule>
  </conditionalFormatting>
  <conditionalFormatting sqref="BS20">
    <cfRule type="cellIs" dxfId="4269" priority="1697" operator="lessThan">
      <formula>$C$4</formula>
    </cfRule>
  </conditionalFormatting>
  <conditionalFormatting sqref="BS21">
    <cfRule type="cellIs" dxfId="4268" priority="1698" operator="lessThan">
      <formula>$C$4</formula>
    </cfRule>
  </conditionalFormatting>
  <conditionalFormatting sqref="BS22">
    <cfRule type="cellIs" dxfId="4267" priority="1699" operator="lessThan">
      <formula>$C$4</formula>
    </cfRule>
  </conditionalFormatting>
  <conditionalFormatting sqref="BS23">
    <cfRule type="cellIs" dxfId="4266" priority="1700" operator="lessThan">
      <formula>$C$4</formula>
    </cfRule>
  </conditionalFormatting>
  <conditionalFormatting sqref="BS24">
    <cfRule type="cellIs" dxfId="4265" priority="1701" operator="lessThan">
      <formula>$C$4</formula>
    </cfRule>
  </conditionalFormatting>
  <conditionalFormatting sqref="BS25">
    <cfRule type="cellIs" dxfId="4264" priority="1702" operator="lessThan">
      <formula>$C$4</formula>
    </cfRule>
  </conditionalFormatting>
  <conditionalFormatting sqref="BS26">
    <cfRule type="cellIs" dxfId="4263" priority="1703" operator="lessThan">
      <formula>$C$4</formula>
    </cfRule>
  </conditionalFormatting>
  <conditionalFormatting sqref="BS27">
    <cfRule type="cellIs" dxfId="4262" priority="1704" operator="lessThan">
      <formula>$C$4</formula>
    </cfRule>
  </conditionalFormatting>
  <conditionalFormatting sqref="BS28">
    <cfRule type="cellIs" dxfId="4261" priority="1705" operator="lessThan">
      <formula>$C$4</formula>
    </cfRule>
  </conditionalFormatting>
  <conditionalFormatting sqref="BS29">
    <cfRule type="cellIs" dxfId="4260" priority="1706" operator="lessThan">
      <formula>$C$4</formula>
    </cfRule>
  </conditionalFormatting>
  <conditionalFormatting sqref="BS30">
    <cfRule type="cellIs" dxfId="4259" priority="1707" operator="lessThan">
      <formula>$C$4</formula>
    </cfRule>
  </conditionalFormatting>
  <conditionalFormatting sqref="BS31">
    <cfRule type="cellIs" dxfId="4258" priority="1708" operator="lessThan">
      <formula>$C$4</formula>
    </cfRule>
  </conditionalFormatting>
  <conditionalFormatting sqref="BS32">
    <cfRule type="cellIs" dxfId="4257" priority="1709" operator="lessThan">
      <formula>$C$4</formula>
    </cfRule>
  </conditionalFormatting>
  <conditionalFormatting sqref="BS33">
    <cfRule type="cellIs" dxfId="4256" priority="1710" operator="lessThan">
      <formula>$C$4</formula>
    </cfRule>
  </conditionalFormatting>
  <conditionalFormatting sqref="BS34">
    <cfRule type="cellIs" dxfId="4255" priority="1711" operator="lessThan">
      <formula>$C$4</formula>
    </cfRule>
  </conditionalFormatting>
  <conditionalFormatting sqref="BS35">
    <cfRule type="cellIs" dxfId="4254" priority="1712" operator="lessThan">
      <formula>$C$4</formula>
    </cfRule>
  </conditionalFormatting>
  <conditionalFormatting sqref="BS36">
    <cfRule type="cellIs" dxfId="4253" priority="1713" operator="lessThan">
      <formula>$C$4</formula>
    </cfRule>
  </conditionalFormatting>
  <conditionalFormatting sqref="BS37">
    <cfRule type="cellIs" dxfId="4252" priority="1714" operator="lessThan">
      <formula>$C$4</formula>
    </cfRule>
  </conditionalFormatting>
  <conditionalFormatting sqref="BS38">
    <cfRule type="cellIs" dxfId="4251" priority="1715" operator="lessThan">
      <formula>$C$4</formula>
    </cfRule>
  </conditionalFormatting>
  <conditionalFormatting sqref="BS39">
    <cfRule type="cellIs" dxfId="4250" priority="1716" operator="lessThan">
      <formula>$C$4</formula>
    </cfRule>
  </conditionalFormatting>
  <conditionalFormatting sqref="BS40">
    <cfRule type="cellIs" dxfId="4249" priority="1717" operator="lessThan">
      <formula>$C$4</formula>
    </cfRule>
  </conditionalFormatting>
  <conditionalFormatting sqref="BS41">
    <cfRule type="cellIs" dxfId="4248" priority="1718" operator="lessThan">
      <formula>$C$4</formula>
    </cfRule>
  </conditionalFormatting>
  <conditionalFormatting sqref="BS42">
    <cfRule type="cellIs" dxfId="4247" priority="1719" operator="lessThan">
      <formula>$C$4</formula>
    </cfRule>
  </conditionalFormatting>
  <conditionalFormatting sqref="BS43">
    <cfRule type="cellIs" dxfId="4246" priority="1720" operator="lessThan">
      <formula>$C$4</formula>
    </cfRule>
  </conditionalFormatting>
  <conditionalFormatting sqref="BS44">
    <cfRule type="cellIs" dxfId="4245" priority="1721" operator="lessThan">
      <formula>$C$4</formula>
    </cfRule>
  </conditionalFormatting>
  <conditionalFormatting sqref="BS45">
    <cfRule type="cellIs" dxfId="4244" priority="1722" operator="lessThan">
      <formula>$C$4</formula>
    </cfRule>
  </conditionalFormatting>
  <conditionalFormatting sqref="BS46">
    <cfRule type="cellIs" dxfId="4243" priority="1723" operator="lessThan">
      <formula>$C$4</formula>
    </cfRule>
  </conditionalFormatting>
  <conditionalFormatting sqref="BS47">
    <cfRule type="cellIs" dxfId="4242" priority="1724" operator="lessThan">
      <formula>$C$4</formula>
    </cfRule>
  </conditionalFormatting>
  <conditionalFormatting sqref="BS48">
    <cfRule type="cellIs" dxfId="4241" priority="1725" operator="lessThan">
      <formula>$C$4</formula>
    </cfRule>
  </conditionalFormatting>
  <conditionalFormatting sqref="BS49">
    <cfRule type="cellIs" dxfId="4240" priority="1726" operator="lessThan">
      <formula>$C$4</formula>
    </cfRule>
  </conditionalFormatting>
  <conditionalFormatting sqref="BS50">
    <cfRule type="cellIs" dxfId="4239" priority="1727" operator="lessThan">
      <formula>$C$4</formula>
    </cfRule>
  </conditionalFormatting>
  <conditionalFormatting sqref="BS51">
    <cfRule type="cellIs" dxfId="4238" priority="1728" operator="lessThan">
      <formula>$C$4</formula>
    </cfRule>
  </conditionalFormatting>
  <conditionalFormatting sqref="BS52">
    <cfRule type="cellIs" dxfId="4237" priority="1729" operator="lessThan">
      <formula>$C$4</formula>
    </cfRule>
  </conditionalFormatting>
  <conditionalFormatting sqref="BS53">
    <cfRule type="cellIs" dxfId="4236" priority="1730" operator="lessThan">
      <formula>$C$4</formula>
    </cfRule>
  </conditionalFormatting>
  <conditionalFormatting sqref="BS54">
    <cfRule type="cellIs" dxfId="4235" priority="1731" operator="lessThan">
      <formula>$C$4</formula>
    </cfRule>
  </conditionalFormatting>
  <conditionalFormatting sqref="BS55">
    <cfRule type="cellIs" dxfId="4234" priority="1732" operator="lessThan">
      <formula>$C$4</formula>
    </cfRule>
  </conditionalFormatting>
  <conditionalFormatting sqref="BS56">
    <cfRule type="cellIs" dxfId="4233" priority="1733" operator="lessThan">
      <formula>$C$4</formula>
    </cfRule>
  </conditionalFormatting>
  <conditionalFormatting sqref="BS57">
    <cfRule type="cellIs" dxfId="4232" priority="1734" operator="lessThan">
      <formula>$C$4</formula>
    </cfRule>
  </conditionalFormatting>
  <conditionalFormatting sqref="BS58">
    <cfRule type="cellIs" dxfId="4231" priority="1735" operator="lessThan">
      <formula>$C$4</formula>
    </cfRule>
  </conditionalFormatting>
  <conditionalFormatting sqref="BS59">
    <cfRule type="cellIs" dxfId="4230" priority="1736" operator="lessThan">
      <formula>$C$4</formula>
    </cfRule>
  </conditionalFormatting>
  <conditionalFormatting sqref="BS60">
    <cfRule type="cellIs" dxfId="4229" priority="1737" operator="lessThan">
      <formula>$C$4</formula>
    </cfRule>
  </conditionalFormatting>
  <conditionalFormatting sqref="BT11">
    <cfRule type="cellIs" dxfId="4228" priority="1738" operator="lessThan">
      <formula>$C$4</formula>
    </cfRule>
  </conditionalFormatting>
  <conditionalFormatting sqref="BT12">
    <cfRule type="cellIs" dxfId="4227" priority="1739" operator="lessThan">
      <formula>$C$4</formula>
    </cfRule>
  </conditionalFormatting>
  <conditionalFormatting sqref="BT13">
    <cfRule type="cellIs" dxfId="4226" priority="1740" operator="lessThan">
      <formula>$C$4</formula>
    </cfRule>
  </conditionalFormatting>
  <conditionalFormatting sqref="BT14">
    <cfRule type="cellIs" dxfId="4225" priority="1741" operator="lessThan">
      <formula>$C$4</formula>
    </cfRule>
  </conditionalFormatting>
  <conditionalFormatting sqref="BT15">
    <cfRule type="cellIs" dxfId="4224" priority="1742" operator="lessThan">
      <formula>$C$4</formula>
    </cfRule>
  </conditionalFormatting>
  <conditionalFormatting sqref="BT16">
    <cfRule type="cellIs" dxfId="4223" priority="1743" operator="lessThan">
      <formula>$C$4</formula>
    </cfRule>
  </conditionalFormatting>
  <conditionalFormatting sqref="BT17">
    <cfRule type="cellIs" dxfId="4222" priority="1744" operator="lessThan">
      <formula>$C$4</formula>
    </cfRule>
  </conditionalFormatting>
  <conditionalFormatting sqref="BT18">
    <cfRule type="cellIs" dxfId="4221" priority="1745" operator="lessThan">
      <formula>$C$4</formula>
    </cfRule>
  </conditionalFormatting>
  <conditionalFormatting sqref="BT19">
    <cfRule type="cellIs" dxfId="4220" priority="1746" operator="lessThan">
      <formula>$C$4</formula>
    </cfRule>
  </conditionalFormatting>
  <conditionalFormatting sqref="BT20">
    <cfRule type="cellIs" dxfId="4219" priority="1747" operator="lessThan">
      <formula>$C$4</formula>
    </cfRule>
  </conditionalFormatting>
  <conditionalFormatting sqref="BT21">
    <cfRule type="cellIs" dxfId="4218" priority="1748" operator="lessThan">
      <formula>$C$4</formula>
    </cfRule>
  </conditionalFormatting>
  <conditionalFormatting sqref="BT22">
    <cfRule type="cellIs" dxfId="4217" priority="1749" operator="lessThan">
      <formula>$C$4</formula>
    </cfRule>
  </conditionalFormatting>
  <conditionalFormatting sqref="BT23">
    <cfRule type="cellIs" dxfId="4216" priority="1750" operator="lessThan">
      <formula>$C$4</formula>
    </cfRule>
  </conditionalFormatting>
  <conditionalFormatting sqref="BT24">
    <cfRule type="cellIs" dxfId="4215" priority="1751" operator="lessThan">
      <formula>$C$4</formula>
    </cfRule>
  </conditionalFormatting>
  <conditionalFormatting sqref="BT25">
    <cfRule type="cellIs" dxfId="4214" priority="1752" operator="lessThan">
      <formula>$C$4</formula>
    </cfRule>
  </conditionalFormatting>
  <conditionalFormatting sqref="BT26">
    <cfRule type="cellIs" dxfId="4213" priority="1753" operator="lessThan">
      <formula>$C$4</formula>
    </cfRule>
  </conditionalFormatting>
  <conditionalFormatting sqref="BT27">
    <cfRule type="cellIs" dxfId="4212" priority="1754" operator="lessThan">
      <formula>$C$4</formula>
    </cfRule>
  </conditionalFormatting>
  <conditionalFormatting sqref="BT28">
    <cfRule type="cellIs" dxfId="4211" priority="1755" operator="lessThan">
      <formula>$C$4</formula>
    </cfRule>
  </conditionalFormatting>
  <conditionalFormatting sqref="BT29">
    <cfRule type="cellIs" dxfId="4210" priority="1756" operator="lessThan">
      <formula>$C$4</formula>
    </cfRule>
  </conditionalFormatting>
  <conditionalFormatting sqref="BT30">
    <cfRule type="cellIs" dxfId="4209" priority="1757" operator="lessThan">
      <formula>$C$4</formula>
    </cfRule>
  </conditionalFormatting>
  <conditionalFormatting sqref="BT31">
    <cfRule type="cellIs" dxfId="4208" priority="1758" operator="lessThan">
      <formula>$C$4</formula>
    </cfRule>
  </conditionalFormatting>
  <conditionalFormatting sqref="BT32">
    <cfRule type="cellIs" dxfId="4207" priority="1759" operator="lessThan">
      <formula>$C$4</formula>
    </cfRule>
  </conditionalFormatting>
  <conditionalFormatting sqref="BT33">
    <cfRule type="cellIs" dxfId="4206" priority="1760" operator="lessThan">
      <formula>$C$4</formula>
    </cfRule>
  </conditionalFormatting>
  <conditionalFormatting sqref="BT34">
    <cfRule type="cellIs" dxfId="4205" priority="1761" operator="lessThan">
      <formula>$C$4</formula>
    </cfRule>
  </conditionalFormatting>
  <conditionalFormatting sqref="BT35">
    <cfRule type="cellIs" dxfId="4204" priority="1762" operator="lessThan">
      <formula>$C$4</formula>
    </cfRule>
  </conditionalFormatting>
  <conditionalFormatting sqref="BT36">
    <cfRule type="cellIs" dxfId="4203" priority="1763" operator="lessThan">
      <formula>$C$4</formula>
    </cfRule>
  </conditionalFormatting>
  <conditionalFormatting sqref="BT37">
    <cfRule type="cellIs" dxfId="4202" priority="1764" operator="lessThan">
      <formula>$C$4</formula>
    </cfRule>
  </conditionalFormatting>
  <conditionalFormatting sqref="BT38">
    <cfRule type="cellIs" dxfId="4201" priority="1765" operator="lessThan">
      <formula>$C$4</formula>
    </cfRule>
  </conditionalFormatting>
  <conditionalFormatting sqref="BT39">
    <cfRule type="cellIs" dxfId="4200" priority="1766" operator="lessThan">
      <formula>$C$4</formula>
    </cfRule>
  </conditionalFormatting>
  <conditionalFormatting sqref="BT40">
    <cfRule type="cellIs" dxfId="4199" priority="1767" operator="lessThan">
      <formula>$C$4</formula>
    </cfRule>
  </conditionalFormatting>
  <conditionalFormatting sqref="BT41">
    <cfRule type="cellIs" dxfId="4198" priority="1768" operator="lessThan">
      <formula>$C$4</formula>
    </cfRule>
  </conditionalFormatting>
  <conditionalFormatting sqref="BT42">
    <cfRule type="cellIs" dxfId="4197" priority="1769" operator="lessThan">
      <formula>$C$4</formula>
    </cfRule>
  </conditionalFormatting>
  <conditionalFormatting sqref="BT43">
    <cfRule type="cellIs" dxfId="4196" priority="1770" operator="lessThan">
      <formula>$C$4</formula>
    </cfRule>
  </conditionalFormatting>
  <conditionalFormatting sqref="BT44">
    <cfRule type="cellIs" dxfId="4195" priority="1771" operator="lessThan">
      <formula>$C$4</formula>
    </cfRule>
  </conditionalFormatting>
  <conditionalFormatting sqref="BT45">
    <cfRule type="cellIs" dxfId="4194" priority="1772" operator="lessThan">
      <formula>$C$4</formula>
    </cfRule>
  </conditionalFormatting>
  <conditionalFormatting sqref="BT46">
    <cfRule type="cellIs" dxfId="4193" priority="1773" operator="lessThan">
      <formula>$C$4</formula>
    </cfRule>
  </conditionalFormatting>
  <conditionalFormatting sqref="BT47">
    <cfRule type="cellIs" dxfId="4192" priority="1774" operator="lessThan">
      <formula>$C$4</formula>
    </cfRule>
  </conditionalFormatting>
  <conditionalFormatting sqref="BT48">
    <cfRule type="cellIs" dxfId="4191" priority="1775" operator="lessThan">
      <formula>$C$4</formula>
    </cfRule>
  </conditionalFormatting>
  <conditionalFormatting sqref="BT49">
    <cfRule type="cellIs" dxfId="4190" priority="1776" operator="lessThan">
      <formula>$C$4</formula>
    </cfRule>
  </conditionalFormatting>
  <conditionalFormatting sqref="BT50">
    <cfRule type="cellIs" dxfId="4189" priority="1777" operator="lessThan">
      <formula>$C$4</formula>
    </cfRule>
  </conditionalFormatting>
  <conditionalFormatting sqref="BT51">
    <cfRule type="cellIs" dxfId="4188" priority="1778" operator="lessThan">
      <formula>$C$4</formula>
    </cfRule>
  </conditionalFormatting>
  <conditionalFormatting sqref="BT52">
    <cfRule type="cellIs" dxfId="4187" priority="1779" operator="lessThan">
      <formula>$C$4</formula>
    </cfRule>
  </conditionalFormatting>
  <conditionalFormatting sqref="BT53">
    <cfRule type="cellIs" dxfId="4186" priority="1780" operator="lessThan">
      <formula>$C$4</formula>
    </cfRule>
  </conditionalFormatting>
  <conditionalFormatting sqref="BT54">
    <cfRule type="cellIs" dxfId="4185" priority="1781" operator="lessThan">
      <formula>$C$4</formula>
    </cfRule>
  </conditionalFormatting>
  <conditionalFormatting sqref="BT55">
    <cfRule type="cellIs" dxfId="4184" priority="1782" operator="lessThan">
      <formula>$C$4</formula>
    </cfRule>
  </conditionalFormatting>
  <conditionalFormatting sqref="BT56">
    <cfRule type="cellIs" dxfId="4183" priority="1783" operator="lessThan">
      <formula>$C$4</formula>
    </cfRule>
  </conditionalFormatting>
  <conditionalFormatting sqref="BT57">
    <cfRule type="cellIs" dxfId="4182" priority="1784" operator="lessThan">
      <formula>$C$4</formula>
    </cfRule>
  </conditionalFormatting>
  <conditionalFormatting sqref="BT58">
    <cfRule type="cellIs" dxfId="4181" priority="1785" operator="lessThan">
      <formula>$C$4</formula>
    </cfRule>
  </conditionalFormatting>
  <conditionalFormatting sqref="BT59">
    <cfRule type="cellIs" dxfId="4180" priority="1786" operator="lessThan">
      <formula>$C$4</formula>
    </cfRule>
  </conditionalFormatting>
  <conditionalFormatting sqref="BT60">
    <cfRule type="cellIs" dxfId="4179" priority="1787" operator="lessThan">
      <formula>$C$4</formula>
    </cfRule>
  </conditionalFormatting>
  <conditionalFormatting sqref="BU11">
    <cfRule type="cellIs" dxfId="4178" priority="1788" operator="lessThan">
      <formula>$C$4</formula>
    </cfRule>
  </conditionalFormatting>
  <conditionalFormatting sqref="BU12">
    <cfRule type="cellIs" dxfId="4177" priority="1789" operator="lessThan">
      <formula>$C$4</formula>
    </cfRule>
  </conditionalFormatting>
  <conditionalFormatting sqref="BU13">
    <cfRule type="cellIs" dxfId="4176" priority="1790" operator="lessThan">
      <formula>$C$4</formula>
    </cfRule>
  </conditionalFormatting>
  <conditionalFormatting sqref="BU14">
    <cfRule type="cellIs" dxfId="4175" priority="1791" operator="lessThan">
      <formula>$C$4</formula>
    </cfRule>
  </conditionalFormatting>
  <conditionalFormatting sqref="BU15">
    <cfRule type="cellIs" dxfId="4174" priority="1792" operator="lessThan">
      <formula>$C$4</formula>
    </cfRule>
  </conditionalFormatting>
  <conditionalFormatting sqref="BU16">
    <cfRule type="cellIs" dxfId="4173" priority="1793" operator="lessThan">
      <formula>$C$4</formula>
    </cfRule>
  </conditionalFormatting>
  <conditionalFormatting sqref="BU17">
    <cfRule type="cellIs" dxfId="4172" priority="1794" operator="lessThan">
      <formula>$C$4</formula>
    </cfRule>
  </conditionalFormatting>
  <conditionalFormatting sqref="BU18">
    <cfRule type="cellIs" dxfId="4171" priority="1795" operator="lessThan">
      <formula>$C$4</formula>
    </cfRule>
  </conditionalFormatting>
  <conditionalFormatting sqref="BU19">
    <cfRule type="cellIs" dxfId="4170" priority="1796" operator="lessThan">
      <formula>$C$4</formula>
    </cfRule>
  </conditionalFormatting>
  <conditionalFormatting sqref="BU20">
    <cfRule type="cellIs" dxfId="4169" priority="1797" operator="lessThan">
      <formula>$C$4</formula>
    </cfRule>
  </conditionalFormatting>
  <conditionalFormatting sqref="BU21">
    <cfRule type="cellIs" dxfId="4168" priority="1798" operator="lessThan">
      <formula>$C$4</formula>
    </cfRule>
  </conditionalFormatting>
  <conditionalFormatting sqref="BU22">
    <cfRule type="cellIs" dxfId="4167" priority="1799" operator="lessThan">
      <formula>$C$4</formula>
    </cfRule>
  </conditionalFormatting>
  <conditionalFormatting sqref="BU23">
    <cfRule type="cellIs" dxfId="4166" priority="1800" operator="lessThan">
      <formula>$C$4</formula>
    </cfRule>
  </conditionalFormatting>
  <conditionalFormatting sqref="BU24">
    <cfRule type="cellIs" dxfId="4165" priority="1801" operator="lessThan">
      <formula>$C$4</formula>
    </cfRule>
  </conditionalFormatting>
  <conditionalFormatting sqref="BU25">
    <cfRule type="cellIs" dxfId="4164" priority="1802" operator="lessThan">
      <formula>$C$4</formula>
    </cfRule>
  </conditionalFormatting>
  <conditionalFormatting sqref="BU26">
    <cfRule type="cellIs" dxfId="4163" priority="1803" operator="lessThan">
      <formula>$C$4</formula>
    </cfRule>
  </conditionalFormatting>
  <conditionalFormatting sqref="BU27">
    <cfRule type="cellIs" dxfId="4162" priority="1804" operator="lessThan">
      <formula>$C$4</formula>
    </cfRule>
  </conditionalFormatting>
  <conditionalFormatting sqref="BU28">
    <cfRule type="cellIs" dxfId="4161" priority="1805" operator="lessThan">
      <formula>$C$4</formula>
    </cfRule>
  </conditionalFormatting>
  <conditionalFormatting sqref="BU29">
    <cfRule type="cellIs" dxfId="4160" priority="1806" operator="lessThan">
      <formula>$C$4</formula>
    </cfRule>
  </conditionalFormatting>
  <conditionalFormatting sqref="BU30">
    <cfRule type="cellIs" dxfId="4159" priority="1807" operator="lessThan">
      <formula>$C$4</formula>
    </cfRule>
  </conditionalFormatting>
  <conditionalFormatting sqref="BU31">
    <cfRule type="cellIs" dxfId="4158" priority="1808" operator="lessThan">
      <formula>$C$4</formula>
    </cfRule>
  </conditionalFormatting>
  <conditionalFormatting sqref="BU32">
    <cfRule type="cellIs" dxfId="4157" priority="1809" operator="lessThan">
      <formula>$C$4</formula>
    </cfRule>
  </conditionalFormatting>
  <conditionalFormatting sqref="BU33">
    <cfRule type="cellIs" dxfId="4156" priority="1810" operator="lessThan">
      <formula>$C$4</formula>
    </cfRule>
  </conditionalFormatting>
  <conditionalFormatting sqref="BU34">
    <cfRule type="cellIs" dxfId="4155" priority="1811" operator="lessThan">
      <formula>$C$4</formula>
    </cfRule>
  </conditionalFormatting>
  <conditionalFormatting sqref="BU35">
    <cfRule type="cellIs" dxfId="4154" priority="1812" operator="lessThan">
      <formula>$C$4</formula>
    </cfRule>
  </conditionalFormatting>
  <conditionalFormatting sqref="BU36">
    <cfRule type="cellIs" dxfId="4153" priority="1813" operator="lessThan">
      <formula>$C$4</formula>
    </cfRule>
  </conditionalFormatting>
  <conditionalFormatting sqref="BU37">
    <cfRule type="cellIs" dxfId="4152" priority="1814" operator="lessThan">
      <formula>$C$4</formula>
    </cfRule>
  </conditionalFormatting>
  <conditionalFormatting sqref="BU38">
    <cfRule type="cellIs" dxfId="4151" priority="1815" operator="lessThan">
      <formula>$C$4</formula>
    </cfRule>
  </conditionalFormatting>
  <conditionalFormatting sqref="BU39">
    <cfRule type="cellIs" dxfId="4150" priority="1816" operator="lessThan">
      <formula>$C$4</formula>
    </cfRule>
  </conditionalFormatting>
  <conditionalFormatting sqref="BU40">
    <cfRule type="cellIs" dxfId="4149" priority="1817" operator="lessThan">
      <formula>$C$4</formula>
    </cfRule>
  </conditionalFormatting>
  <conditionalFormatting sqref="BU41">
    <cfRule type="cellIs" dxfId="4148" priority="1818" operator="lessThan">
      <formula>$C$4</formula>
    </cfRule>
  </conditionalFormatting>
  <conditionalFormatting sqref="BU42">
    <cfRule type="cellIs" dxfId="4147" priority="1819" operator="lessThan">
      <formula>$C$4</formula>
    </cfRule>
  </conditionalFormatting>
  <conditionalFormatting sqref="BU43">
    <cfRule type="cellIs" dxfId="4146" priority="1820" operator="lessThan">
      <formula>$C$4</formula>
    </cfRule>
  </conditionalFormatting>
  <conditionalFormatting sqref="BU44">
    <cfRule type="cellIs" dxfId="4145" priority="1821" operator="lessThan">
      <formula>$C$4</formula>
    </cfRule>
  </conditionalFormatting>
  <conditionalFormatting sqref="BU45">
    <cfRule type="cellIs" dxfId="4144" priority="1822" operator="lessThan">
      <formula>$C$4</formula>
    </cfRule>
  </conditionalFormatting>
  <conditionalFormatting sqref="BU46">
    <cfRule type="cellIs" dxfId="4143" priority="1823" operator="lessThan">
      <formula>$C$4</formula>
    </cfRule>
  </conditionalFormatting>
  <conditionalFormatting sqref="BU47">
    <cfRule type="cellIs" dxfId="4142" priority="1824" operator="lessThan">
      <formula>$C$4</formula>
    </cfRule>
  </conditionalFormatting>
  <conditionalFormatting sqref="BU48">
    <cfRule type="cellIs" dxfId="4141" priority="1825" operator="lessThan">
      <formula>$C$4</formula>
    </cfRule>
  </conditionalFormatting>
  <conditionalFormatting sqref="BU49">
    <cfRule type="cellIs" dxfId="4140" priority="1826" operator="lessThan">
      <formula>$C$4</formula>
    </cfRule>
  </conditionalFormatting>
  <conditionalFormatting sqref="BU50">
    <cfRule type="cellIs" dxfId="4139" priority="1827" operator="lessThan">
      <formula>$C$4</formula>
    </cfRule>
  </conditionalFormatting>
  <conditionalFormatting sqref="BU51">
    <cfRule type="cellIs" dxfId="4138" priority="1828" operator="lessThan">
      <formula>$C$4</formula>
    </cfRule>
  </conditionalFormatting>
  <conditionalFormatting sqref="BU52">
    <cfRule type="cellIs" dxfId="4137" priority="1829" operator="lessThan">
      <formula>$C$4</formula>
    </cfRule>
  </conditionalFormatting>
  <conditionalFormatting sqref="BU53">
    <cfRule type="cellIs" dxfId="4136" priority="1830" operator="lessThan">
      <formula>$C$4</formula>
    </cfRule>
  </conditionalFormatting>
  <conditionalFormatting sqref="BU54">
    <cfRule type="cellIs" dxfId="4135" priority="1831" operator="lessThan">
      <formula>$C$4</formula>
    </cfRule>
  </conditionalFormatting>
  <conditionalFormatting sqref="BU55">
    <cfRule type="cellIs" dxfId="4134" priority="1832" operator="lessThan">
      <formula>$C$4</formula>
    </cfRule>
  </conditionalFormatting>
  <conditionalFormatting sqref="BU56">
    <cfRule type="cellIs" dxfId="4133" priority="1833" operator="lessThan">
      <formula>$C$4</formula>
    </cfRule>
  </conditionalFormatting>
  <conditionalFormatting sqref="BU57">
    <cfRule type="cellIs" dxfId="4132" priority="1834" operator="lessThan">
      <formula>$C$4</formula>
    </cfRule>
  </conditionalFormatting>
  <conditionalFormatting sqref="BU58">
    <cfRule type="cellIs" dxfId="4131" priority="1835" operator="lessThan">
      <formula>$C$4</formula>
    </cfRule>
  </conditionalFormatting>
  <conditionalFormatting sqref="BU59">
    <cfRule type="cellIs" dxfId="4130" priority="1836" operator="lessThan">
      <formula>$C$4</formula>
    </cfRule>
  </conditionalFormatting>
  <conditionalFormatting sqref="BU60">
    <cfRule type="cellIs" dxfId="4129" priority="1837" operator="lessThan">
      <formula>$C$4</formula>
    </cfRule>
  </conditionalFormatting>
  <conditionalFormatting sqref="BV11">
    <cfRule type="cellIs" dxfId="4128" priority="1838" operator="lessThan">
      <formula>$C$4</formula>
    </cfRule>
  </conditionalFormatting>
  <conditionalFormatting sqref="BV12">
    <cfRule type="cellIs" dxfId="4127" priority="1839" operator="lessThan">
      <formula>$C$4</formula>
    </cfRule>
  </conditionalFormatting>
  <conditionalFormatting sqref="BV13">
    <cfRule type="cellIs" dxfId="4126" priority="1840" operator="lessThan">
      <formula>$C$4</formula>
    </cfRule>
  </conditionalFormatting>
  <conditionalFormatting sqref="BV14">
    <cfRule type="cellIs" dxfId="4125" priority="1841" operator="lessThan">
      <formula>$C$4</formula>
    </cfRule>
  </conditionalFormatting>
  <conditionalFormatting sqref="BV15">
    <cfRule type="cellIs" dxfId="4124" priority="1842" operator="lessThan">
      <formula>$C$4</formula>
    </cfRule>
  </conditionalFormatting>
  <conditionalFormatting sqref="BV16">
    <cfRule type="cellIs" dxfId="4123" priority="1843" operator="lessThan">
      <formula>$C$4</formula>
    </cfRule>
  </conditionalFormatting>
  <conditionalFormatting sqref="BV17">
    <cfRule type="cellIs" dxfId="4122" priority="1844" operator="lessThan">
      <formula>$C$4</formula>
    </cfRule>
  </conditionalFormatting>
  <conditionalFormatting sqref="BV18">
    <cfRule type="cellIs" dxfId="4121" priority="1845" operator="lessThan">
      <formula>$C$4</formula>
    </cfRule>
  </conditionalFormatting>
  <conditionalFormatting sqref="BV19">
    <cfRule type="cellIs" dxfId="4120" priority="1846" operator="lessThan">
      <formula>$C$4</formula>
    </cfRule>
  </conditionalFormatting>
  <conditionalFormatting sqref="BV20">
    <cfRule type="cellIs" dxfId="4119" priority="1847" operator="lessThan">
      <formula>$C$4</formula>
    </cfRule>
  </conditionalFormatting>
  <conditionalFormatting sqref="BV21">
    <cfRule type="cellIs" dxfId="4118" priority="1848" operator="lessThan">
      <formula>$C$4</formula>
    </cfRule>
  </conditionalFormatting>
  <conditionalFormatting sqref="BV22">
    <cfRule type="cellIs" dxfId="4117" priority="1849" operator="lessThan">
      <formula>$C$4</formula>
    </cfRule>
  </conditionalFormatting>
  <conditionalFormatting sqref="BV23">
    <cfRule type="cellIs" dxfId="4116" priority="1850" operator="lessThan">
      <formula>$C$4</formula>
    </cfRule>
  </conditionalFormatting>
  <conditionalFormatting sqref="BV24">
    <cfRule type="cellIs" dxfId="4115" priority="1851" operator="lessThan">
      <formula>$C$4</formula>
    </cfRule>
  </conditionalFormatting>
  <conditionalFormatting sqref="BV25">
    <cfRule type="cellIs" dxfId="4114" priority="1852" operator="lessThan">
      <formula>$C$4</formula>
    </cfRule>
  </conditionalFormatting>
  <conditionalFormatting sqref="BV26">
    <cfRule type="cellIs" dxfId="4113" priority="1853" operator="lessThan">
      <formula>$C$4</formula>
    </cfRule>
  </conditionalFormatting>
  <conditionalFormatting sqref="BV27">
    <cfRule type="cellIs" dxfId="4112" priority="1854" operator="lessThan">
      <formula>$C$4</formula>
    </cfRule>
  </conditionalFormatting>
  <conditionalFormatting sqref="BV28">
    <cfRule type="cellIs" dxfId="4111" priority="1855" operator="lessThan">
      <formula>$C$4</formula>
    </cfRule>
  </conditionalFormatting>
  <conditionalFormatting sqref="BV29">
    <cfRule type="cellIs" dxfId="4110" priority="1856" operator="lessThan">
      <formula>$C$4</formula>
    </cfRule>
  </conditionalFormatting>
  <conditionalFormatting sqref="BV30">
    <cfRule type="cellIs" dxfId="4109" priority="1857" operator="lessThan">
      <formula>$C$4</formula>
    </cfRule>
  </conditionalFormatting>
  <conditionalFormatting sqref="BV31">
    <cfRule type="cellIs" dxfId="4108" priority="1858" operator="lessThan">
      <formula>$C$4</formula>
    </cfRule>
  </conditionalFormatting>
  <conditionalFormatting sqref="BV32">
    <cfRule type="cellIs" dxfId="4107" priority="1859" operator="lessThan">
      <formula>$C$4</formula>
    </cfRule>
  </conditionalFormatting>
  <conditionalFormatting sqref="BV33">
    <cfRule type="cellIs" dxfId="4106" priority="1860" operator="lessThan">
      <formula>$C$4</formula>
    </cfRule>
  </conditionalFormatting>
  <conditionalFormatting sqref="BV34">
    <cfRule type="cellIs" dxfId="4105" priority="1861" operator="lessThan">
      <formula>$C$4</formula>
    </cfRule>
  </conditionalFormatting>
  <conditionalFormatting sqref="BV35">
    <cfRule type="cellIs" dxfId="4104" priority="1862" operator="lessThan">
      <formula>$C$4</formula>
    </cfRule>
  </conditionalFormatting>
  <conditionalFormatting sqref="BV36">
    <cfRule type="cellIs" dxfId="4103" priority="1863" operator="lessThan">
      <formula>$C$4</formula>
    </cfRule>
  </conditionalFormatting>
  <conditionalFormatting sqref="BV37">
    <cfRule type="cellIs" dxfId="4102" priority="1864" operator="lessThan">
      <formula>$C$4</formula>
    </cfRule>
  </conditionalFormatting>
  <conditionalFormatting sqref="BV38">
    <cfRule type="cellIs" dxfId="4101" priority="1865" operator="lessThan">
      <formula>$C$4</formula>
    </cfRule>
  </conditionalFormatting>
  <conditionalFormatting sqref="BV39">
    <cfRule type="cellIs" dxfId="4100" priority="1866" operator="lessThan">
      <formula>$C$4</formula>
    </cfRule>
  </conditionalFormatting>
  <conditionalFormatting sqref="BV40">
    <cfRule type="cellIs" dxfId="4099" priority="1867" operator="lessThan">
      <formula>$C$4</formula>
    </cfRule>
  </conditionalFormatting>
  <conditionalFormatting sqref="BV41">
    <cfRule type="cellIs" dxfId="4098" priority="1868" operator="lessThan">
      <formula>$C$4</formula>
    </cfRule>
  </conditionalFormatting>
  <conditionalFormatting sqref="BV42">
    <cfRule type="cellIs" dxfId="4097" priority="1869" operator="lessThan">
      <formula>$C$4</formula>
    </cfRule>
  </conditionalFormatting>
  <conditionalFormatting sqref="BV43">
    <cfRule type="cellIs" dxfId="4096" priority="1870" operator="lessThan">
      <formula>$C$4</formula>
    </cfRule>
  </conditionalFormatting>
  <conditionalFormatting sqref="BV44">
    <cfRule type="cellIs" dxfId="4095" priority="1871" operator="lessThan">
      <formula>$C$4</formula>
    </cfRule>
  </conditionalFormatting>
  <conditionalFormatting sqref="BV45">
    <cfRule type="cellIs" dxfId="4094" priority="1872" operator="lessThan">
      <formula>$C$4</formula>
    </cfRule>
  </conditionalFormatting>
  <conditionalFormatting sqref="BV46">
    <cfRule type="cellIs" dxfId="4093" priority="1873" operator="lessThan">
      <formula>$C$4</formula>
    </cfRule>
  </conditionalFormatting>
  <conditionalFormatting sqref="BV47">
    <cfRule type="cellIs" dxfId="4092" priority="1874" operator="lessThan">
      <formula>$C$4</formula>
    </cfRule>
  </conditionalFormatting>
  <conditionalFormatting sqref="BV48">
    <cfRule type="cellIs" dxfId="4091" priority="1875" operator="lessThan">
      <formula>$C$4</formula>
    </cfRule>
  </conditionalFormatting>
  <conditionalFormatting sqref="BV49">
    <cfRule type="cellIs" dxfId="4090" priority="1876" operator="lessThan">
      <formula>$C$4</formula>
    </cfRule>
  </conditionalFormatting>
  <conditionalFormatting sqref="BV50">
    <cfRule type="cellIs" dxfId="4089" priority="1877" operator="lessThan">
      <formula>$C$4</formula>
    </cfRule>
  </conditionalFormatting>
  <conditionalFormatting sqref="BV51">
    <cfRule type="cellIs" dxfId="4088" priority="1878" operator="lessThan">
      <formula>$C$4</formula>
    </cfRule>
  </conditionalFormatting>
  <conditionalFormatting sqref="BV52">
    <cfRule type="cellIs" dxfId="4087" priority="1879" operator="lessThan">
      <formula>$C$4</formula>
    </cfRule>
  </conditionalFormatting>
  <conditionalFormatting sqref="BV53">
    <cfRule type="cellIs" dxfId="4086" priority="1880" operator="lessThan">
      <formula>$C$4</formula>
    </cfRule>
  </conditionalFormatting>
  <conditionalFormatting sqref="BV54">
    <cfRule type="cellIs" dxfId="4085" priority="1881" operator="lessThan">
      <formula>$C$4</formula>
    </cfRule>
  </conditionalFormatting>
  <conditionalFormatting sqref="BV55">
    <cfRule type="cellIs" dxfId="4084" priority="1882" operator="lessThan">
      <formula>$C$4</formula>
    </cfRule>
  </conditionalFormatting>
  <conditionalFormatting sqref="BV56">
    <cfRule type="cellIs" dxfId="4083" priority="1883" operator="lessThan">
      <formula>$C$4</formula>
    </cfRule>
  </conditionalFormatting>
  <conditionalFormatting sqref="BV57">
    <cfRule type="cellIs" dxfId="4082" priority="1884" operator="lessThan">
      <formula>$C$4</formula>
    </cfRule>
  </conditionalFormatting>
  <conditionalFormatting sqref="BV58">
    <cfRule type="cellIs" dxfId="4081" priority="1885" operator="lessThan">
      <formula>$C$4</formula>
    </cfRule>
  </conditionalFormatting>
  <conditionalFormatting sqref="BV59">
    <cfRule type="cellIs" dxfId="4080" priority="1886" operator="lessThan">
      <formula>$C$4</formula>
    </cfRule>
  </conditionalFormatting>
  <conditionalFormatting sqref="BV60">
    <cfRule type="cellIs" dxfId="4079" priority="1887" operator="lessThan">
      <formula>$C$4</formula>
    </cfRule>
  </conditionalFormatting>
  <conditionalFormatting sqref="BW11">
    <cfRule type="cellIs" dxfId="4078" priority="1888" operator="lessThan">
      <formula>$C$4</formula>
    </cfRule>
  </conditionalFormatting>
  <conditionalFormatting sqref="BW12">
    <cfRule type="cellIs" dxfId="4077" priority="1889" operator="lessThan">
      <formula>$C$4</formula>
    </cfRule>
  </conditionalFormatting>
  <conditionalFormatting sqref="BW13">
    <cfRule type="cellIs" dxfId="4076" priority="1890" operator="lessThan">
      <formula>$C$4</formula>
    </cfRule>
  </conditionalFormatting>
  <conditionalFormatting sqref="BW14">
    <cfRule type="cellIs" dxfId="4075" priority="1891" operator="lessThan">
      <formula>$C$4</formula>
    </cfRule>
  </conditionalFormatting>
  <conditionalFormatting sqref="BW15">
    <cfRule type="cellIs" dxfId="4074" priority="1892" operator="lessThan">
      <formula>$C$4</formula>
    </cfRule>
  </conditionalFormatting>
  <conditionalFormatting sqref="BW16">
    <cfRule type="cellIs" dxfId="4073" priority="1893" operator="lessThan">
      <formula>$C$4</formula>
    </cfRule>
  </conditionalFormatting>
  <conditionalFormatting sqref="BW17">
    <cfRule type="cellIs" dxfId="4072" priority="1894" operator="lessThan">
      <formula>$C$4</formula>
    </cfRule>
  </conditionalFormatting>
  <conditionalFormatting sqref="BW18">
    <cfRule type="cellIs" dxfId="4071" priority="1895" operator="lessThan">
      <formula>$C$4</formula>
    </cfRule>
  </conditionalFormatting>
  <conditionalFormatting sqref="BW19">
    <cfRule type="cellIs" dxfId="4070" priority="1896" operator="lessThan">
      <formula>$C$4</formula>
    </cfRule>
  </conditionalFormatting>
  <conditionalFormatting sqref="BW20">
    <cfRule type="cellIs" dxfId="4069" priority="1897" operator="lessThan">
      <formula>$C$4</formula>
    </cfRule>
  </conditionalFormatting>
  <conditionalFormatting sqref="BW21">
    <cfRule type="cellIs" dxfId="4068" priority="1898" operator="lessThan">
      <formula>$C$4</formula>
    </cfRule>
  </conditionalFormatting>
  <conditionalFormatting sqref="BW22">
    <cfRule type="cellIs" dxfId="4067" priority="1899" operator="lessThan">
      <formula>$C$4</formula>
    </cfRule>
  </conditionalFormatting>
  <conditionalFormatting sqref="BW23">
    <cfRule type="cellIs" dxfId="4066" priority="1900" operator="lessThan">
      <formula>$C$4</formula>
    </cfRule>
  </conditionalFormatting>
  <conditionalFormatting sqref="BW24">
    <cfRule type="cellIs" dxfId="4065" priority="1901" operator="lessThan">
      <formula>$C$4</formula>
    </cfRule>
  </conditionalFormatting>
  <conditionalFormatting sqref="BW25">
    <cfRule type="cellIs" dxfId="4064" priority="1902" operator="lessThan">
      <formula>$C$4</formula>
    </cfRule>
  </conditionalFormatting>
  <conditionalFormatting sqref="BW26">
    <cfRule type="cellIs" dxfId="4063" priority="1903" operator="lessThan">
      <formula>$C$4</formula>
    </cfRule>
  </conditionalFormatting>
  <conditionalFormatting sqref="BW27">
    <cfRule type="cellIs" dxfId="4062" priority="1904" operator="lessThan">
      <formula>$C$4</formula>
    </cfRule>
  </conditionalFormatting>
  <conditionalFormatting sqref="BW28">
    <cfRule type="cellIs" dxfId="4061" priority="1905" operator="lessThan">
      <formula>$C$4</formula>
    </cfRule>
  </conditionalFormatting>
  <conditionalFormatting sqref="BW29">
    <cfRule type="cellIs" dxfId="4060" priority="1906" operator="lessThan">
      <formula>$C$4</formula>
    </cfRule>
  </conditionalFormatting>
  <conditionalFormatting sqref="BW30">
    <cfRule type="cellIs" dxfId="4059" priority="1907" operator="lessThan">
      <formula>$C$4</formula>
    </cfRule>
  </conditionalFormatting>
  <conditionalFormatting sqref="BW31">
    <cfRule type="cellIs" dxfId="4058" priority="1908" operator="lessThan">
      <formula>$C$4</formula>
    </cfRule>
  </conditionalFormatting>
  <conditionalFormatting sqref="BW32">
    <cfRule type="cellIs" dxfId="4057" priority="1909" operator="lessThan">
      <formula>$C$4</formula>
    </cfRule>
  </conditionalFormatting>
  <conditionalFormatting sqref="BW33">
    <cfRule type="cellIs" dxfId="4056" priority="1910" operator="lessThan">
      <formula>$C$4</formula>
    </cfRule>
  </conditionalFormatting>
  <conditionalFormatting sqref="BW34">
    <cfRule type="cellIs" dxfId="4055" priority="1911" operator="lessThan">
      <formula>$C$4</formula>
    </cfRule>
  </conditionalFormatting>
  <conditionalFormatting sqref="BW35">
    <cfRule type="cellIs" dxfId="4054" priority="1912" operator="lessThan">
      <formula>$C$4</formula>
    </cfRule>
  </conditionalFormatting>
  <conditionalFormatting sqref="BW36">
    <cfRule type="cellIs" dxfId="4053" priority="1913" operator="lessThan">
      <formula>$C$4</formula>
    </cfRule>
  </conditionalFormatting>
  <conditionalFormatting sqref="BW37">
    <cfRule type="cellIs" dxfId="4052" priority="1914" operator="lessThan">
      <formula>$C$4</formula>
    </cfRule>
  </conditionalFormatting>
  <conditionalFormatting sqref="BW38">
    <cfRule type="cellIs" dxfId="4051" priority="1915" operator="lessThan">
      <formula>$C$4</formula>
    </cfRule>
  </conditionalFormatting>
  <conditionalFormatting sqref="BW39">
    <cfRule type="cellIs" dxfId="4050" priority="1916" operator="lessThan">
      <formula>$C$4</formula>
    </cfRule>
  </conditionalFormatting>
  <conditionalFormatting sqref="BW40">
    <cfRule type="cellIs" dxfId="4049" priority="1917" operator="lessThan">
      <formula>$C$4</formula>
    </cfRule>
  </conditionalFormatting>
  <conditionalFormatting sqref="BW41">
    <cfRule type="cellIs" dxfId="4048" priority="1918" operator="lessThan">
      <formula>$C$4</formula>
    </cfRule>
  </conditionalFormatting>
  <conditionalFormatting sqref="BW42">
    <cfRule type="cellIs" dxfId="4047" priority="1919" operator="lessThan">
      <formula>$C$4</formula>
    </cfRule>
  </conditionalFormatting>
  <conditionalFormatting sqref="BW43">
    <cfRule type="cellIs" dxfId="4046" priority="1920" operator="lessThan">
      <formula>$C$4</formula>
    </cfRule>
  </conditionalFormatting>
  <conditionalFormatting sqref="BW44">
    <cfRule type="cellIs" dxfId="4045" priority="1921" operator="lessThan">
      <formula>$C$4</formula>
    </cfRule>
  </conditionalFormatting>
  <conditionalFormatting sqref="BW45">
    <cfRule type="cellIs" dxfId="4044" priority="1922" operator="lessThan">
      <formula>$C$4</formula>
    </cfRule>
  </conditionalFormatting>
  <conditionalFormatting sqref="BW46">
    <cfRule type="cellIs" dxfId="4043" priority="1923" operator="lessThan">
      <formula>$C$4</formula>
    </cfRule>
  </conditionalFormatting>
  <conditionalFormatting sqref="BW47">
    <cfRule type="cellIs" dxfId="4042" priority="1924" operator="lessThan">
      <formula>$C$4</formula>
    </cfRule>
  </conditionalFormatting>
  <conditionalFormatting sqref="BW48">
    <cfRule type="cellIs" dxfId="4041" priority="1925" operator="lessThan">
      <formula>$C$4</formula>
    </cfRule>
  </conditionalFormatting>
  <conditionalFormatting sqref="BW49">
    <cfRule type="cellIs" dxfId="4040" priority="1926" operator="lessThan">
      <formula>$C$4</formula>
    </cfRule>
  </conditionalFormatting>
  <conditionalFormatting sqref="BW50">
    <cfRule type="cellIs" dxfId="4039" priority="1927" operator="lessThan">
      <formula>$C$4</formula>
    </cfRule>
  </conditionalFormatting>
  <conditionalFormatting sqref="BW51">
    <cfRule type="cellIs" dxfId="4038" priority="1928" operator="lessThan">
      <formula>$C$4</formula>
    </cfRule>
  </conditionalFormatting>
  <conditionalFormatting sqref="BW52">
    <cfRule type="cellIs" dxfId="4037" priority="1929" operator="lessThan">
      <formula>$C$4</formula>
    </cfRule>
  </conditionalFormatting>
  <conditionalFormatting sqref="BW53">
    <cfRule type="cellIs" dxfId="4036" priority="1930" operator="lessThan">
      <formula>$C$4</formula>
    </cfRule>
  </conditionalFormatting>
  <conditionalFormatting sqref="BW54">
    <cfRule type="cellIs" dxfId="4035" priority="1931" operator="lessThan">
      <formula>$C$4</formula>
    </cfRule>
  </conditionalFormatting>
  <conditionalFormatting sqref="BW55">
    <cfRule type="cellIs" dxfId="4034" priority="1932" operator="lessThan">
      <formula>$C$4</formula>
    </cfRule>
  </conditionalFormatting>
  <conditionalFormatting sqref="BW56">
    <cfRule type="cellIs" dxfId="4033" priority="1933" operator="lessThan">
      <formula>$C$4</formula>
    </cfRule>
  </conditionalFormatting>
  <conditionalFormatting sqref="BW57">
    <cfRule type="cellIs" dxfId="4032" priority="1934" operator="lessThan">
      <formula>$C$4</formula>
    </cfRule>
  </conditionalFormatting>
  <conditionalFormatting sqref="BW58">
    <cfRule type="cellIs" dxfId="4031" priority="1935" operator="lessThan">
      <formula>$C$4</formula>
    </cfRule>
  </conditionalFormatting>
  <conditionalFormatting sqref="BW59">
    <cfRule type="cellIs" dxfId="4030" priority="1936" operator="lessThan">
      <formula>$C$4</formula>
    </cfRule>
  </conditionalFormatting>
  <conditionalFormatting sqref="BW60">
    <cfRule type="cellIs" dxfId="4029" priority="1937" operator="lessThan">
      <formula>$C$4</formula>
    </cfRule>
  </conditionalFormatting>
  <conditionalFormatting sqref="BX11">
    <cfRule type="cellIs" dxfId="4028" priority="1938" operator="lessThan">
      <formula>$C$4</formula>
    </cfRule>
  </conditionalFormatting>
  <conditionalFormatting sqref="BX12">
    <cfRule type="cellIs" dxfId="4027" priority="1939" operator="lessThan">
      <formula>$C$4</formula>
    </cfRule>
  </conditionalFormatting>
  <conditionalFormatting sqref="BX13">
    <cfRule type="cellIs" dxfId="4026" priority="1940" operator="lessThan">
      <formula>$C$4</formula>
    </cfRule>
  </conditionalFormatting>
  <conditionalFormatting sqref="BX14">
    <cfRule type="cellIs" dxfId="4025" priority="1941" operator="lessThan">
      <formula>$C$4</formula>
    </cfRule>
  </conditionalFormatting>
  <conditionalFormatting sqref="BX15">
    <cfRule type="cellIs" dxfId="4024" priority="1942" operator="lessThan">
      <formula>$C$4</formula>
    </cfRule>
  </conditionalFormatting>
  <conditionalFormatting sqref="BX16">
    <cfRule type="cellIs" dxfId="4023" priority="1943" operator="lessThan">
      <formula>$C$4</formula>
    </cfRule>
  </conditionalFormatting>
  <conditionalFormatting sqref="BX17">
    <cfRule type="cellIs" dxfId="4022" priority="1944" operator="lessThan">
      <formula>$C$4</formula>
    </cfRule>
  </conditionalFormatting>
  <conditionalFormatting sqref="BX18">
    <cfRule type="cellIs" dxfId="4021" priority="1945" operator="lessThan">
      <formula>$C$4</formula>
    </cfRule>
  </conditionalFormatting>
  <conditionalFormatting sqref="BX19">
    <cfRule type="cellIs" dxfId="4020" priority="1946" operator="lessThan">
      <formula>$C$4</formula>
    </cfRule>
  </conditionalFormatting>
  <conditionalFormatting sqref="BX20">
    <cfRule type="cellIs" dxfId="4019" priority="1947" operator="lessThan">
      <formula>$C$4</formula>
    </cfRule>
  </conditionalFormatting>
  <conditionalFormatting sqref="BX21">
    <cfRule type="cellIs" dxfId="4018" priority="1948" operator="lessThan">
      <formula>$C$4</formula>
    </cfRule>
  </conditionalFormatting>
  <conditionalFormatting sqref="BX22">
    <cfRule type="cellIs" dxfId="4017" priority="1949" operator="lessThan">
      <formula>$C$4</formula>
    </cfRule>
  </conditionalFormatting>
  <conditionalFormatting sqref="BX23">
    <cfRule type="cellIs" dxfId="4016" priority="1950" operator="lessThan">
      <formula>$C$4</formula>
    </cfRule>
  </conditionalFormatting>
  <conditionalFormatting sqref="BX24">
    <cfRule type="cellIs" dxfId="4015" priority="1951" operator="lessThan">
      <formula>$C$4</formula>
    </cfRule>
  </conditionalFormatting>
  <conditionalFormatting sqref="BX25">
    <cfRule type="cellIs" dxfId="4014" priority="1952" operator="lessThan">
      <formula>$C$4</formula>
    </cfRule>
  </conditionalFormatting>
  <conditionalFormatting sqref="BX26">
    <cfRule type="cellIs" dxfId="4013" priority="1953" operator="lessThan">
      <formula>$C$4</formula>
    </cfRule>
  </conditionalFormatting>
  <conditionalFormatting sqref="BX27">
    <cfRule type="cellIs" dxfId="4012" priority="1954" operator="lessThan">
      <formula>$C$4</formula>
    </cfRule>
  </conditionalFormatting>
  <conditionalFormatting sqref="BX28">
    <cfRule type="cellIs" dxfId="4011" priority="1955" operator="lessThan">
      <formula>$C$4</formula>
    </cfRule>
  </conditionalFormatting>
  <conditionalFormatting sqref="BX29">
    <cfRule type="cellIs" dxfId="4010" priority="1956" operator="lessThan">
      <formula>$C$4</formula>
    </cfRule>
  </conditionalFormatting>
  <conditionalFormatting sqref="BX30">
    <cfRule type="cellIs" dxfId="4009" priority="1957" operator="lessThan">
      <formula>$C$4</formula>
    </cfRule>
  </conditionalFormatting>
  <conditionalFormatting sqref="BX31">
    <cfRule type="cellIs" dxfId="4008" priority="1958" operator="lessThan">
      <formula>$C$4</formula>
    </cfRule>
  </conditionalFormatting>
  <conditionalFormatting sqref="BX32">
    <cfRule type="cellIs" dxfId="4007" priority="1959" operator="lessThan">
      <formula>$C$4</formula>
    </cfRule>
  </conditionalFormatting>
  <conditionalFormatting sqref="BX33">
    <cfRule type="cellIs" dxfId="4006" priority="1960" operator="lessThan">
      <formula>$C$4</formula>
    </cfRule>
  </conditionalFormatting>
  <conditionalFormatting sqref="BX34">
    <cfRule type="cellIs" dxfId="4005" priority="1961" operator="lessThan">
      <formula>$C$4</formula>
    </cfRule>
  </conditionalFormatting>
  <conditionalFormatting sqref="BX35">
    <cfRule type="cellIs" dxfId="4004" priority="1962" operator="lessThan">
      <formula>$C$4</formula>
    </cfRule>
  </conditionalFormatting>
  <conditionalFormatting sqref="BX36">
    <cfRule type="cellIs" dxfId="4003" priority="1963" operator="lessThan">
      <formula>$C$4</formula>
    </cfRule>
  </conditionalFormatting>
  <conditionalFormatting sqref="BX37">
    <cfRule type="cellIs" dxfId="4002" priority="1964" operator="lessThan">
      <formula>$C$4</formula>
    </cfRule>
  </conditionalFormatting>
  <conditionalFormatting sqref="BX38">
    <cfRule type="cellIs" dxfId="4001" priority="1965" operator="lessThan">
      <formula>$C$4</formula>
    </cfRule>
  </conditionalFormatting>
  <conditionalFormatting sqref="BX39">
    <cfRule type="cellIs" dxfId="4000" priority="1966" operator="lessThan">
      <formula>$C$4</formula>
    </cfRule>
  </conditionalFormatting>
  <conditionalFormatting sqref="BX40">
    <cfRule type="cellIs" dxfId="3999" priority="1967" operator="lessThan">
      <formula>$C$4</formula>
    </cfRule>
  </conditionalFormatting>
  <conditionalFormatting sqref="BX41">
    <cfRule type="cellIs" dxfId="3998" priority="1968" operator="lessThan">
      <formula>$C$4</formula>
    </cfRule>
  </conditionalFormatting>
  <conditionalFormatting sqref="BX42">
    <cfRule type="cellIs" dxfId="3997" priority="1969" operator="lessThan">
      <formula>$C$4</formula>
    </cfRule>
  </conditionalFormatting>
  <conditionalFormatting sqref="BX43">
    <cfRule type="cellIs" dxfId="3996" priority="1970" operator="lessThan">
      <formula>$C$4</formula>
    </cfRule>
  </conditionalFormatting>
  <conditionalFormatting sqref="BX44">
    <cfRule type="cellIs" dxfId="3995" priority="1971" operator="lessThan">
      <formula>$C$4</formula>
    </cfRule>
  </conditionalFormatting>
  <conditionalFormatting sqref="BX45">
    <cfRule type="cellIs" dxfId="3994" priority="1972" operator="lessThan">
      <formula>$C$4</formula>
    </cfRule>
  </conditionalFormatting>
  <conditionalFormatting sqref="BX46">
    <cfRule type="cellIs" dxfId="3993" priority="1973" operator="lessThan">
      <formula>$C$4</formula>
    </cfRule>
  </conditionalFormatting>
  <conditionalFormatting sqref="BX47">
    <cfRule type="cellIs" dxfId="3992" priority="1974" operator="lessThan">
      <formula>$C$4</formula>
    </cfRule>
  </conditionalFormatting>
  <conditionalFormatting sqref="BX48">
    <cfRule type="cellIs" dxfId="3991" priority="1975" operator="lessThan">
      <formula>$C$4</formula>
    </cfRule>
  </conditionalFormatting>
  <conditionalFormatting sqref="BX49">
    <cfRule type="cellIs" dxfId="3990" priority="1976" operator="lessThan">
      <formula>$C$4</formula>
    </cfRule>
  </conditionalFormatting>
  <conditionalFormatting sqref="BX50">
    <cfRule type="cellIs" dxfId="3989" priority="1977" operator="lessThan">
      <formula>$C$4</formula>
    </cfRule>
  </conditionalFormatting>
  <conditionalFormatting sqref="BX51">
    <cfRule type="cellIs" dxfId="3988" priority="1978" operator="lessThan">
      <formula>$C$4</formula>
    </cfRule>
  </conditionalFormatting>
  <conditionalFormatting sqref="BX52">
    <cfRule type="cellIs" dxfId="3987" priority="1979" operator="lessThan">
      <formula>$C$4</formula>
    </cfRule>
  </conditionalFormatting>
  <conditionalFormatting sqref="BX53">
    <cfRule type="cellIs" dxfId="3986" priority="1980" operator="lessThan">
      <formula>$C$4</formula>
    </cfRule>
  </conditionalFormatting>
  <conditionalFormatting sqref="BX54">
    <cfRule type="cellIs" dxfId="3985" priority="1981" operator="lessThan">
      <formula>$C$4</formula>
    </cfRule>
  </conditionalFormatting>
  <conditionalFormatting sqref="BX55">
    <cfRule type="cellIs" dxfId="3984" priority="1982" operator="lessThan">
      <formula>$C$4</formula>
    </cfRule>
  </conditionalFormatting>
  <conditionalFormatting sqref="BX56">
    <cfRule type="cellIs" dxfId="3983" priority="1983" operator="lessThan">
      <formula>$C$4</formula>
    </cfRule>
  </conditionalFormatting>
  <conditionalFormatting sqref="BX57">
    <cfRule type="cellIs" dxfId="3982" priority="1984" operator="lessThan">
      <formula>$C$4</formula>
    </cfRule>
  </conditionalFormatting>
  <conditionalFormatting sqref="BX58">
    <cfRule type="cellIs" dxfId="3981" priority="1985" operator="lessThan">
      <formula>$C$4</formula>
    </cfRule>
  </conditionalFormatting>
  <conditionalFormatting sqref="BX59">
    <cfRule type="cellIs" dxfId="3980" priority="1986" operator="lessThan">
      <formula>$C$4</formula>
    </cfRule>
  </conditionalFormatting>
  <conditionalFormatting sqref="BX60">
    <cfRule type="cellIs" dxfId="3979" priority="1987" operator="lessThan">
      <formula>$C$4</formula>
    </cfRule>
  </conditionalFormatting>
  <conditionalFormatting sqref="BY11">
    <cfRule type="cellIs" dxfId="3978" priority="1988" operator="lessThan">
      <formula>$C$4</formula>
    </cfRule>
  </conditionalFormatting>
  <conditionalFormatting sqref="BY12">
    <cfRule type="cellIs" dxfId="3977" priority="1989" operator="lessThan">
      <formula>$C$4</formula>
    </cfRule>
  </conditionalFormatting>
  <conditionalFormatting sqref="BY13">
    <cfRule type="cellIs" dxfId="3976" priority="1990" operator="lessThan">
      <formula>$C$4</formula>
    </cfRule>
  </conditionalFormatting>
  <conditionalFormatting sqref="BY14">
    <cfRule type="cellIs" dxfId="3975" priority="1991" operator="lessThan">
      <formula>$C$4</formula>
    </cfRule>
  </conditionalFormatting>
  <conditionalFormatting sqref="BY15">
    <cfRule type="cellIs" dxfId="3974" priority="1992" operator="lessThan">
      <formula>$C$4</formula>
    </cfRule>
  </conditionalFormatting>
  <conditionalFormatting sqref="BY16">
    <cfRule type="cellIs" dxfId="3973" priority="1993" operator="lessThan">
      <formula>$C$4</formula>
    </cfRule>
  </conditionalFormatting>
  <conditionalFormatting sqref="BY17">
    <cfRule type="cellIs" dxfId="3972" priority="1994" operator="lessThan">
      <formula>$C$4</formula>
    </cfRule>
  </conditionalFormatting>
  <conditionalFormatting sqref="BY18">
    <cfRule type="cellIs" dxfId="3971" priority="1995" operator="lessThan">
      <formula>$C$4</formula>
    </cfRule>
  </conditionalFormatting>
  <conditionalFormatting sqref="BY19">
    <cfRule type="cellIs" dxfId="3970" priority="1996" operator="lessThan">
      <formula>$C$4</formula>
    </cfRule>
  </conditionalFormatting>
  <conditionalFormatting sqref="BY20">
    <cfRule type="cellIs" dxfId="3969" priority="1997" operator="lessThan">
      <formula>$C$4</formula>
    </cfRule>
  </conditionalFormatting>
  <conditionalFormatting sqref="BY21">
    <cfRule type="cellIs" dxfId="3968" priority="1998" operator="lessThan">
      <formula>$C$4</formula>
    </cfRule>
  </conditionalFormatting>
  <conditionalFormatting sqref="BY22">
    <cfRule type="cellIs" dxfId="3967" priority="1999" operator="lessThan">
      <formula>$C$4</formula>
    </cfRule>
  </conditionalFormatting>
  <conditionalFormatting sqref="BY23">
    <cfRule type="cellIs" dxfId="3966" priority="2000" operator="lessThan">
      <formula>$C$4</formula>
    </cfRule>
  </conditionalFormatting>
  <conditionalFormatting sqref="BY24">
    <cfRule type="cellIs" dxfId="3965" priority="2001" operator="lessThan">
      <formula>$C$4</formula>
    </cfRule>
  </conditionalFormatting>
  <conditionalFormatting sqref="BY25">
    <cfRule type="cellIs" dxfId="3964" priority="2002" operator="lessThan">
      <formula>$C$4</formula>
    </cfRule>
  </conditionalFormatting>
  <conditionalFormatting sqref="BY26">
    <cfRule type="cellIs" dxfId="3963" priority="2003" operator="lessThan">
      <formula>$C$4</formula>
    </cfRule>
  </conditionalFormatting>
  <conditionalFormatting sqref="BY27">
    <cfRule type="cellIs" dxfId="3962" priority="2004" operator="lessThan">
      <formula>$C$4</formula>
    </cfRule>
  </conditionalFormatting>
  <conditionalFormatting sqref="BY28">
    <cfRule type="cellIs" dxfId="3961" priority="2005" operator="lessThan">
      <formula>$C$4</formula>
    </cfRule>
  </conditionalFormatting>
  <conditionalFormatting sqref="BY29">
    <cfRule type="cellIs" dxfId="3960" priority="2006" operator="lessThan">
      <formula>$C$4</formula>
    </cfRule>
  </conditionalFormatting>
  <conditionalFormatting sqref="BY30">
    <cfRule type="cellIs" dxfId="3959" priority="2007" operator="lessThan">
      <formula>$C$4</formula>
    </cfRule>
  </conditionalFormatting>
  <conditionalFormatting sqref="BY31">
    <cfRule type="cellIs" dxfId="3958" priority="2008" operator="lessThan">
      <formula>$C$4</formula>
    </cfRule>
  </conditionalFormatting>
  <conditionalFormatting sqref="BY32">
    <cfRule type="cellIs" dxfId="3957" priority="2009" operator="lessThan">
      <formula>$C$4</formula>
    </cfRule>
  </conditionalFormatting>
  <conditionalFormatting sqref="BY33">
    <cfRule type="cellIs" dxfId="3956" priority="2010" operator="lessThan">
      <formula>$C$4</formula>
    </cfRule>
  </conditionalFormatting>
  <conditionalFormatting sqref="BY34">
    <cfRule type="cellIs" dxfId="3955" priority="2011" operator="lessThan">
      <formula>$C$4</formula>
    </cfRule>
  </conditionalFormatting>
  <conditionalFormatting sqref="BY35">
    <cfRule type="cellIs" dxfId="3954" priority="2012" operator="lessThan">
      <formula>$C$4</formula>
    </cfRule>
  </conditionalFormatting>
  <conditionalFormatting sqref="BY36">
    <cfRule type="cellIs" dxfId="3953" priority="2013" operator="lessThan">
      <formula>$C$4</formula>
    </cfRule>
  </conditionalFormatting>
  <conditionalFormatting sqref="BY37">
    <cfRule type="cellIs" dxfId="3952" priority="2014" operator="lessThan">
      <formula>$C$4</formula>
    </cfRule>
  </conditionalFormatting>
  <conditionalFormatting sqref="BY38">
    <cfRule type="cellIs" dxfId="3951" priority="2015" operator="lessThan">
      <formula>$C$4</formula>
    </cfRule>
  </conditionalFormatting>
  <conditionalFormatting sqref="BY39">
    <cfRule type="cellIs" dxfId="3950" priority="2016" operator="lessThan">
      <formula>$C$4</formula>
    </cfRule>
  </conditionalFormatting>
  <conditionalFormatting sqref="BY40">
    <cfRule type="cellIs" dxfId="3949" priority="2017" operator="lessThan">
      <formula>$C$4</formula>
    </cfRule>
  </conditionalFormatting>
  <conditionalFormatting sqref="BY41">
    <cfRule type="cellIs" dxfId="3948" priority="2018" operator="lessThan">
      <formula>$C$4</formula>
    </cfRule>
  </conditionalFormatting>
  <conditionalFormatting sqref="BY42">
    <cfRule type="cellIs" dxfId="3947" priority="2019" operator="lessThan">
      <formula>$C$4</formula>
    </cfRule>
  </conditionalFormatting>
  <conditionalFormatting sqref="BY43">
    <cfRule type="cellIs" dxfId="3946" priority="2020" operator="lessThan">
      <formula>$C$4</formula>
    </cfRule>
  </conditionalFormatting>
  <conditionalFormatting sqref="BY44">
    <cfRule type="cellIs" dxfId="3945" priority="2021" operator="lessThan">
      <formula>$C$4</formula>
    </cfRule>
  </conditionalFormatting>
  <conditionalFormatting sqref="BY45">
    <cfRule type="cellIs" dxfId="3944" priority="2022" operator="lessThan">
      <formula>$C$4</formula>
    </cfRule>
  </conditionalFormatting>
  <conditionalFormatting sqref="BY46">
    <cfRule type="cellIs" dxfId="3943" priority="2023" operator="lessThan">
      <formula>$C$4</formula>
    </cfRule>
  </conditionalFormatting>
  <conditionalFormatting sqref="BY47">
    <cfRule type="cellIs" dxfId="3942" priority="2024" operator="lessThan">
      <formula>$C$4</formula>
    </cfRule>
  </conditionalFormatting>
  <conditionalFormatting sqref="BY48">
    <cfRule type="cellIs" dxfId="3941" priority="2025" operator="lessThan">
      <formula>$C$4</formula>
    </cfRule>
  </conditionalFormatting>
  <conditionalFormatting sqref="BY49">
    <cfRule type="cellIs" dxfId="3940" priority="2026" operator="lessThan">
      <formula>$C$4</formula>
    </cfRule>
  </conditionalFormatting>
  <conditionalFormatting sqref="BY50">
    <cfRule type="cellIs" dxfId="3939" priority="2027" operator="lessThan">
      <formula>$C$4</formula>
    </cfRule>
  </conditionalFormatting>
  <conditionalFormatting sqref="BY51">
    <cfRule type="cellIs" dxfId="3938" priority="2028" operator="lessThan">
      <formula>$C$4</formula>
    </cfRule>
  </conditionalFormatting>
  <conditionalFormatting sqref="BY52">
    <cfRule type="cellIs" dxfId="3937" priority="2029" operator="lessThan">
      <formula>$C$4</formula>
    </cfRule>
  </conditionalFormatting>
  <conditionalFormatting sqref="BY53">
    <cfRule type="cellIs" dxfId="3936" priority="2030" operator="lessThan">
      <formula>$C$4</formula>
    </cfRule>
  </conditionalFormatting>
  <conditionalFormatting sqref="BY54">
    <cfRule type="cellIs" dxfId="3935" priority="2031" operator="lessThan">
      <formula>$C$4</formula>
    </cfRule>
  </conditionalFormatting>
  <conditionalFormatting sqref="BY55">
    <cfRule type="cellIs" dxfId="3934" priority="2032" operator="lessThan">
      <formula>$C$4</formula>
    </cfRule>
  </conditionalFormatting>
  <conditionalFormatting sqref="BY56">
    <cfRule type="cellIs" dxfId="3933" priority="2033" operator="lessThan">
      <formula>$C$4</formula>
    </cfRule>
  </conditionalFormatting>
  <conditionalFormatting sqref="BY57">
    <cfRule type="cellIs" dxfId="3932" priority="2034" operator="lessThan">
      <formula>$C$4</formula>
    </cfRule>
  </conditionalFormatting>
  <conditionalFormatting sqref="BY58">
    <cfRule type="cellIs" dxfId="3931" priority="2035" operator="lessThan">
      <formula>$C$4</formula>
    </cfRule>
  </conditionalFormatting>
  <conditionalFormatting sqref="BY59">
    <cfRule type="cellIs" dxfId="3930" priority="2036" operator="lessThan">
      <formula>$C$4</formula>
    </cfRule>
  </conditionalFormatting>
  <conditionalFormatting sqref="BY60">
    <cfRule type="cellIs" dxfId="3929" priority="2037" operator="lessThan">
      <formula>$C$4</formula>
    </cfRule>
  </conditionalFormatting>
  <conditionalFormatting sqref="BZ11">
    <cfRule type="cellIs" dxfId="3928" priority="2038" operator="lessThan">
      <formula>$C$4</formula>
    </cfRule>
  </conditionalFormatting>
  <conditionalFormatting sqref="BZ12">
    <cfRule type="cellIs" dxfId="3927" priority="2039" operator="lessThan">
      <formula>$C$4</formula>
    </cfRule>
  </conditionalFormatting>
  <conditionalFormatting sqref="BZ13">
    <cfRule type="cellIs" dxfId="3926" priority="2040" operator="lessThan">
      <formula>$C$4</formula>
    </cfRule>
  </conditionalFormatting>
  <conditionalFormatting sqref="BZ14">
    <cfRule type="cellIs" dxfId="3925" priority="2041" operator="lessThan">
      <formula>$C$4</formula>
    </cfRule>
  </conditionalFormatting>
  <conditionalFormatting sqref="BZ15">
    <cfRule type="cellIs" dxfId="3924" priority="2042" operator="lessThan">
      <formula>$C$4</formula>
    </cfRule>
  </conditionalFormatting>
  <conditionalFormatting sqref="BZ16">
    <cfRule type="cellIs" dxfId="3923" priority="2043" operator="lessThan">
      <formula>$C$4</formula>
    </cfRule>
  </conditionalFormatting>
  <conditionalFormatting sqref="BZ17">
    <cfRule type="cellIs" dxfId="3922" priority="2044" operator="lessThan">
      <formula>$C$4</formula>
    </cfRule>
  </conditionalFormatting>
  <conditionalFormatting sqref="BZ18">
    <cfRule type="cellIs" dxfId="3921" priority="2045" operator="lessThan">
      <formula>$C$4</formula>
    </cfRule>
  </conditionalFormatting>
  <conditionalFormatting sqref="BZ19">
    <cfRule type="cellIs" dxfId="3920" priority="2046" operator="lessThan">
      <formula>$C$4</formula>
    </cfRule>
  </conditionalFormatting>
  <conditionalFormatting sqref="BZ20">
    <cfRule type="cellIs" dxfId="3919" priority="2047" operator="lessThan">
      <formula>$C$4</formula>
    </cfRule>
  </conditionalFormatting>
  <conditionalFormatting sqref="BZ21">
    <cfRule type="cellIs" dxfId="3918" priority="2048" operator="lessThan">
      <formula>$C$4</formula>
    </cfRule>
  </conditionalFormatting>
  <conditionalFormatting sqref="BZ22">
    <cfRule type="cellIs" dxfId="3917" priority="2049" operator="lessThan">
      <formula>$C$4</formula>
    </cfRule>
  </conditionalFormatting>
  <conditionalFormatting sqref="BZ23">
    <cfRule type="cellIs" dxfId="3916" priority="2050" operator="lessThan">
      <formula>$C$4</formula>
    </cfRule>
  </conditionalFormatting>
  <conditionalFormatting sqref="BZ24">
    <cfRule type="cellIs" dxfId="3915" priority="2051" operator="lessThan">
      <formula>$C$4</formula>
    </cfRule>
  </conditionalFormatting>
  <conditionalFormatting sqref="BZ25">
    <cfRule type="cellIs" dxfId="3914" priority="2052" operator="lessThan">
      <formula>$C$4</formula>
    </cfRule>
  </conditionalFormatting>
  <conditionalFormatting sqref="BZ26">
    <cfRule type="cellIs" dxfId="3913" priority="2053" operator="lessThan">
      <formula>$C$4</formula>
    </cfRule>
  </conditionalFormatting>
  <conditionalFormatting sqref="BZ27">
    <cfRule type="cellIs" dxfId="3912" priority="2054" operator="lessThan">
      <formula>$C$4</formula>
    </cfRule>
  </conditionalFormatting>
  <conditionalFormatting sqref="BZ28">
    <cfRule type="cellIs" dxfId="3911" priority="2055" operator="lessThan">
      <formula>$C$4</formula>
    </cfRule>
  </conditionalFormatting>
  <conditionalFormatting sqref="BZ29">
    <cfRule type="cellIs" dxfId="3910" priority="2056" operator="lessThan">
      <formula>$C$4</formula>
    </cfRule>
  </conditionalFormatting>
  <conditionalFormatting sqref="BZ30">
    <cfRule type="cellIs" dxfId="3909" priority="2057" operator="lessThan">
      <formula>$C$4</formula>
    </cfRule>
  </conditionalFormatting>
  <conditionalFormatting sqref="BZ31">
    <cfRule type="cellIs" dxfId="3908" priority="2058" operator="lessThan">
      <formula>$C$4</formula>
    </cfRule>
  </conditionalFormatting>
  <conditionalFormatting sqref="BZ32">
    <cfRule type="cellIs" dxfId="3907" priority="2059" operator="lessThan">
      <formula>$C$4</formula>
    </cfRule>
  </conditionalFormatting>
  <conditionalFormatting sqref="BZ33">
    <cfRule type="cellIs" dxfId="3906" priority="2060" operator="lessThan">
      <formula>$C$4</formula>
    </cfRule>
  </conditionalFormatting>
  <conditionalFormatting sqref="BZ34">
    <cfRule type="cellIs" dxfId="3905" priority="2061" operator="lessThan">
      <formula>$C$4</formula>
    </cfRule>
  </conditionalFormatting>
  <conditionalFormatting sqref="BZ35">
    <cfRule type="cellIs" dxfId="3904" priority="2062" operator="lessThan">
      <formula>$C$4</formula>
    </cfRule>
  </conditionalFormatting>
  <conditionalFormatting sqref="BZ36">
    <cfRule type="cellIs" dxfId="3903" priority="2063" operator="lessThan">
      <formula>$C$4</formula>
    </cfRule>
  </conditionalFormatting>
  <conditionalFormatting sqref="BZ37">
    <cfRule type="cellIs" dxfId="3902" priority="2064" operator="lessThan">
      <formula>$C$4</formula>
    </cfRule>
  </conditionalFormatting>
  <conditionalFormatting sqref="BZ38">
    <cfRule type="cellIs" dxfId="3901" priority="2065" operator="lessThan">
      <formula>$C$4</formula>
    </cfRule>
  </conditionalFormatting>
  <conditionalFormatting sqref="BZ39">
    <cfRule type="cellIs" dxfId="3900" priority="2066" operator="lessThan">
      <formula>$C$4</formula>
    </cfRule>
  </conditionalFormatting>
  <conditionalFormatting sqref="BZ40">
    <cfRule type="cellIs" dxfId="3899" priority="2067" operator="lessThan">
      <formula>$C$4</formula>
    </cfRule>
  </conditionalFormatting>
  <conditionalFormatting sqref="BZ41">
    <cfRule type="cellIs" dxfId="3898" priority="2068" operator="lessThan">
      <formula>$C$4</formula>
    </cfRule>
  </conditionalFormatting>
  <conditionalFormatting sqref="BZ42">
    <cfRule type="cellIs" dxfId="3897" priority="2069" operator="lessThan">
      <formula>$C$4</formula>
    </cfRule>
  </conditionalFormatting>
  <conditionalFormatting sqref="BZ43">
    <cfRule type="cellIs" dxfId="3896" priority="2070" operator="lessThan">
      <formula>$C$4</formula>
    </cfRule>
  </conditionalFormatting>
  <conditionalFormatting sqref="BZ44">
    <cfRule type="cellIs" dxfId="3895" priority="2071" operator="lessThan">
      <formula>$C$4</formula>
    </cfRule>
  </conditionalFormatting>
  <conditionalFormatting sqref="BZ45">
    <cfRule type="cellIs" dxfId="3894" priority="2072" operator="lessThan">
      <formula>$C$4</formula>
    </cfRule>
  </conditionalFormatting>
  <conditionalFormatting sqref="BZ46">
    <cfRule type="cellIs" dxfId="3893" priority="2073" operator="lessThan">
      <formula>$C$4</formula>
    </cfRule>
  </conditionalFormatting>
  <conditionalFormatting sqref="BZ47">
    <cfRule type="cellIs" dxfId="3892" priority="2074" operator="lessThan">
      <formula>$C$4</formula>
    </cfRule>
  </conditionalFormatting>
  <conditionalFormatting sqref="BZ48">
    <cfRule type="cellIs" dxfId="3891" priority="2075" operator="lessThan">
      <formula>$C$4</formula>
    </cfRule>
  </conditionalFormatting>
  <conditionalFormatting sqref="BZ49">
    <cfRule type="cellIs" dxfId="3890" priority="2076" operator="lessThan">
      <formula>$C$4</formula>
    </cfRule>
  </conditionalFormatting>
  <conditionalFormatting sqref="BZ50">
    <cfRule type="cellIs" dxfId="3889" priority="2077" operator="lessThan">
      <formula>$C$4</formula>
    </cfRule>
  </conditionalFormatting>
  <conditionalFormatting sqref="BZ51">
    <cfRule type="cellIs" dxfId="3888" priority="2078" operator="lessThan">
      <formula>$C$4</formula>
    </cfRule>
  </conditionalFormatting>
  <conditionalFormatting sqref="BZ52">
    <cfRule type="cellIs" dxfId="3887" priority="2079" operator="lessThan">
      <formula>$C$4</formula>
    </cfRule>
  </conditionalFormatting>
  <conditionalFormatting sqref="BZ53">
    <cfRule type="cellIs" dxfId="3886" priority="2080" operator="lessThan">
      <formula>$C$4</formula>
    </cfRule>
  </conditionalFormatting>
  <conditionalFormatting sqref="BZ54">
    <cfRule type="cellIs" dxfId="3885" priority="2081" operator="lessThan">
      <formula>$C$4</formula>
    </cfRule>
  </conditionalFormatting>
  <conditionalFormatting sqref="BZ55">
    <cfRule type="cellIs" dxfId="3884" priority="2082" operator="lessThan">
      <formula>$C$4</formula>
    </cfRule>
  </conditionalFormatting>
  <conditionalFormatting sqref="BZ56">
    <cfRule type="cellIs" dxfId="3883" priority="2083" operator="lessThan">
      <formula>$C$4</formula>
    </cfRule>
  </conditionalFormatting>
  <conditionalFormatting sqref="BZ57">
    <cfRule type="cellIs" dxfId="3882" priority="2084" operator="lessThan">
      <formula>$C$4</formula>
    </cfRule>
  </conditionalFormatting>
  <conditionalFormatting sqref="BZ58">
    <cfRule type="cellIs" dxfId="3881" priority="2085" operator="lessThan">
      <formula>$C$4</formula>
    </cfRule>
  </conditionalFormatting>
  <conditionalFormatting sqref="BZ59">
    <cfRule type="cellIs" dxfId="3880" priority="2086" operator="lessThan">
      <formula>$C$4</formula>
    </cfRule>
  </conditionalFormatting>
  <conditionalFormatting sqref="BZ60">
    <cfRule type="cellIs" dxfId="3879" priority="2087" operator="lessThan">
      <formula>$C$4</formula>
    </cfRule>
  </conditionalFormatting>
  <conditionalFormatting sqref="CA11">
    <cfRule type="cellIs" dxfId="3878" priority="2088" operator="lessThan">
      <formula>$C$4</formula>
    </cfRule>
  </conditionalFormatting>
  <conditionalFormatting sqref="CA12">
    <cfRule type="cellIs" dxfId="3877" priority="2089" operator="lessThan">
      <formula>$C$4</formula>
    </cfRule>
  </conditionalFormatting>
  <conditionalFormatting sqref="CA13">
    <cfRule type="cellIs" dxfId="3876" priority="2090" operator="lessThan">
      <formula>$C$4</formula>
    </cfRule>
  </conditionalFormatting>
  <conditionalFormatting sqref="CA14">
    <cfRule type="cellIs" dxfId="3875" priority="2091" operator="lessThan">
      <formula>$C$4</formula>
    </cfRule>
  </conditionalFormatting>
  <conditionalFormatting sqref="CA15">
    <cfRule type="cellIs" dxfId="3874" priority="2092" operator="lessThan">
      <formula>$C$4</formula>
    </cfRule>
  </conditionalFormatting>
  <conditionalFormatting sqref="CA16">
    <cfRule type="cellIs" dxfId="3873" priority="2093" operator="lessThan">
      <formula>$C$4</formula>
    </cfRule>
  </conditionalFormatting>
  <conditionalFormatting sqref="CA17">
    <cfRule type="cellIs" dxfId="3872" priority="2094" operator="lessThan">
      <formula>$C$4</formula>
    </cfRule>
  </conditionalFormatting>
  <conditionalFormatting sqref="CA18">
    <cfRule type="cellIs" dxfId="3871" priority="2095" operator="lessThan">
      <formula>$C$4</formula>
    </cfRule>
  </conditionalFormatting>
  <conditionalFormatting sqref="CA19">
    <cfRule type="cellIs" dxfId="3870" priority="2096" operator="lessThan">
      <formula>$C$4</formula>
    </cfRule>
  </conditionalFormatting>
  <conditionalFormatting sqref="CA20">
    <cfRule type="cellIs" dxfId="3869" priority="2097" operator="lessThan">
      <formula>$C$4</formula>
    </cfRule>
  </conditionalFormatting>
  <conditionalFormatting sqref="CA21">
    <cfRule type="cellIs" dxfId="3868" priority="2098" operator="lessThan">
      <formula>$C$4</formula>
    </cfRule>
  </conditionalFormatting>
  <conditionalFormatting sqref="CA22">
    <cfRule type="cellIs" dxfId="3867" priority="2099" operator="lessThan">
      <formula>$C$4</formula>
    </cfRule>
  </conditionalFormatting>
  <conditionalFormatting sqref="CA23">
    <cfRule type="cellIs" dxfId="3866" priority="2100" operator="lessThan">
      <formula>$C$4</formula>
    </cfRule>
  </conditionalFormatting>
  <conditionalFormatting sqref="CA24">
    <cfRule type="cellIs" dxfId="3865" priority="2101" operator="lessThan">
      <formula>$C$4</formula>
    </cfRule>
  </conditionalFormatting>
  <conditionalFormatting sqref="CA25">
    <cfRule type="cellIs" dxfId="3864" priority="2102" operator="lessThan">
      <formula>$C$4</formula>
    </cfRule>
  </conditionalFormatting>
  <conditionalFormatting sqref="CA26">
    <cfRule type="cellIs" dxfId="3863" priority="2103" operator="lessThan">
      <formula>$C$4</formula>
    </cfRule>
  </conditionalFormatting>
  <conditionalFormatting sqref="CA27">
    <cfRule type="cellIs" dxfId="3862" priority="2104" operator="lessThan">
      <formula>$C$4</formula>
    </cfRule>
  </conditionalFormatting>
  <conditionalFormatting sqref="CA28">
    <cfRule type="cellIs" dxfId="3861" priority="2105" operator="lessThan">
      <formula>$C$4</formula>
    </cfRule>
  </conditionalFormatting>
  <conditionalFormatting sqref="CA29">
    <cfRule type="cellIs" dxfId="3860" priority="2106" operator="lessThan">
      <formula>$C$4</formula>
    </cfRule>
  </conditionalFormatting>
  <conditionalFormatting sqref="CA30">
    <cfRule type="cellIs" dxfId="3859" priority="2107" operator="lessThan">
      <formula>$C$4</formula>
    </cfRule>
  </conditionalFormatting>
  <conditionalFormatting sqref="CA31">
    <cfRule type="cellIs" dxfId="3858" priority="2108" operator="lessThan">
      <formula>$C$4</formula>
    </cfRule>
  </conditionalFormatting>
  <conditionalFormatting sqref="CA32">
    <cfRule type="cellIs" dxfId="3857" priority="2109" operator="lessThan">
      <formula>$C$4</formula>
    </cfRule>
  </conditionalFormatting>
  <conditionalFormatting sqref="CA33">
    <cfRule type="cellIs" dxfId="3856" priority="2110" operator="lessThan">
      <formula>$C$4</formula>
    </cfRule>
  </conditionalFormatting>
  <conditionalFormatting sqref="CA34">
    <cfRule type="cellIs" dxfId="3855" priority="2111" operator="lessThan">
      <formula>$C$4</formula>
    </cfRule>
  </conditionalFormatting>
  <conditionalFormatting sqref="CA35">
    <cfRule type="cellIs" dxfId="3854" priority="2112" operator="lessThan">
      <formula>$C$4</formula>
    </cfRule>
  </conditionalFormatting>
  <conditionalFormatting sqref="CA36">
    <cfRule type="cellIs" dxfId="3853" priority="2113" operator="lessThan">
      <formula>$C$4</formula>
    </cfRule>
  </conditionalFormatting>
  <conditionalFormatting sqref="CA37">
    <cfRule type="cellIs" dxfId="3852" priority="2114" operator="lessThan">
      <formula>$C$4</formula>
    </cfRule>
  </conditionalFormatting>
  <conditionalFormatting sqref="CA38">
    <cfRule type="cellIs" dxfId="3851" priority="2115" operator="lessThan">
      <formula>$C$4</formula>
    </cfRule>
  </conditionalFormatting>
  <conditionalFormatting sqref="CA39">
    <cfRule type="cellIs" dxfId="3850" priority="2116" operator="lessThan">
      <formula>$C$4</formula>
    </cfRule>
  </conditionalFormatting>
  <conditionalFormatting sqref="CA40">
    <cfRule type="cellIs" dxfId="3849" priority="2117" operator="lessThan">
      <formula>$C$4</formula>
    </cfRule>
  </conditionalFormatting>
  <conditionalFormatting sqref="CA41">
    <cfRule type="cellIs" dxfId="3848" priority="2118" operator="lessThan">
      <formula>$C$4</formula>
    </cfRule>
  </conditionalFormatting>
  <conditionalFormatting sqref="CA42">
    <cfRule type="cellIs" dxfId="3847" priority="2119" operator="lessThan">
      <formula>$C$4</formula>
    </cfRule>
  </conditionalFormatting>
  <conditionalFormatting sqref="CA43">
    <cfRule type="cellIs" dxfId="3846" priority="2120" operator="lessThan">
      <formula>$C$4</formula>
    </cfRule>
  </conditionalFormatting>
  <conditionalFormatting sqref="CA44">
    <cfRule type="cellIs" dxfId="3845" priority="2121" operator="lessThan">
      <formula>$C$4</formula>
    </cfRule>
  </conditionalFormatting>
  <conditionalFormatting sqref="CA45">
    <cfRule type="cellIs" dxfId="3844" priority="2122" operator="lessThan">
      <formula>$C$4</formula>
    </cfRule>
  </conditionalFormatting>
  <conditionalFormatting sqref="CA46">
    <cfRule type="cellIs" dxfId="3843" priority="2123" operator="lessThan">
      <formula>$C$4</formula>
    </cfRule>
  </conditionalFormatting>
  <conditionalFormatting sqref="CA47">
    <cfRule type="cellIs" dxfId="3842" priority="2124" operator="lessThan">
      <formula>$C$4</formula>
    </cfRule>
  </conditionalFormatting>
  <conditionalFormatting sqref="CA48">
    <cfRule type="cellIs" dxfId="3841" priority="2125" operator="lessThan">
      <formula>$C$4</formula>
    </cfRule>
  </conditionalFormatting>
  <conditionalFormatting sqref="CA49">
    <cfRule type="cellIs" dxfId="3840" priority="2126" operator="lessThan">
      <formula>$C$4</formula>
    </cfRule>
  </conditionalFormatting>
  <conditionalFormatting sqref="CA50">
    <cfRule type="cellIs" dxfId="3839" priority="2127" operator="lessThan">
      <formula>$C$4</formula>
    </cfRule>
  </conditionalFormatting>
  <conditionalFormatting sqref="CA51">
    <cfRule type="cellIs" dxfId="3838" priority="2128" operator="lessThan">
      <formula>$C$4</formula>
    </cfRule>
  </conditionalFormatting>
  <conditionalFormatting sqref="CA52">
    <cfRule type="cellIs" dxfId="3837" priority="2129" operator="lessThan">
      <formula>$C$4</formula>
    </cfRule>
  </conditionalFormatting>
  <conditionalFormatting sqref="CA53">
    <cfRule type="cellIs" dxfId="3836" priority="2130" operator="lessThan">
      <formula>$C$4</formula>
    </cfRule>
  </conditionalFormatting>
  <conditionalFormatting sqref="CA54">
    <cfRule type="cellIs" dxfId="3835" priority="2131" operator="lessThan">
      <formula>$C$4</formula>
    </cfRule>
  </conditionalFormatting>
  <conditionalFormatting sqref="CA55">
    <cfRule type="cellIs" dxfId="3834" priority="2132" operator="lessThan">
      <formula>$C$4</formula>
    </cfRule>
  </conditionalFormatting>
  <conditionalFormatting sqref="CA56">
    <cfRule type="cellIs" dxfId="3833" priority="2133" operator="lessThan">
      <formula>$C$4</formula>
    </cfRule>
  </conditionalFormatting>
  <conditionalFormatting sqref="CA57">
    <cfRule type="cellIs" dxfId="3832" priority="2134" operator="lessThan">
      <formula>$C$4</formula>
    </cfRule>
  </conditionalFormatting>
  <conditionalFormatting sqref="CA58">
    <cfRule type="cellIs" dxfId="3831" priority="2135" operator="lessThan">
      <formula>$C$4</formula>
    </cfRule>
  </conditionalFormatting>
  <conditionalFormatting sqref="CA59">
    <cfRule type="cellIs" dxfId="3830" priority="2136" operator="lessThan">
      <formula>$C$4</formula>
    </cfRule>
  </conditionalFormatting>
  <conditionalFormatting sqref="CA60">
    <cfRule type="cellIs" dxfId="3829" priority="2137" operator="lessThan">
      <formula>$C$4</formula>
    </cfRule>
  </conditionalFormatting>
  <conditionalFormatting sqref="CB11">
    <cfRule type="cellIs" dxfId="3828" priority="2138" operator="lessThan">
      <formula>$C$4</formula>
    </cfRule>
  </conditionalFormatting>
  <conditionalFormatting sqref="CB12">
    <cfRule type="cellIs" dxfId="3827" priority="2139" operator="lessThan">
      <formula>$C$4</formula>
    </cfRule>
  </conditionalFormatting>
  <conditionalFormatting sqref="CB13">
    <cfRule type="cellIs" dxfId="3826" priority="2140" operator="lessThan">
      <formula>$C$4</formula>
    </cfRule>
  </conditionalFormatting>
  <conditionalFormatting sqref="CB14">
    <cfRule type="cellIs" dxfId="3825" priority="2141" operator="lessThan">
      <formula>$C$4</formula>
    </cfRule>
  </conditionalFormatting>
  <conditionalFormatting sqref="CB15">
    <cfRule type="cellIs" dxfId="3824" priority="2142" operator="lessThan">
      <formula>$C$4</formula>
    </cfRule>
  </conditionalFormatting>
  <conditionalFormatting sqref="CB16">
    <cfRule type="cellIs" dxfId="3823" priority="2143" operator="lessThan">
      <formula>$C$4</formula>
    </cfRule>
  </conditionalFormatting>
  <conditionalFormatting sqref="CB17">
    <cfRule type="cellIs" dxfId="3822" priority="2144" operator="lessThan">
      <formula>$C$4</formula>
    </cfRule>
  </conditionalFormatting>
  <conditionalFormatting sqref="CB18">
    <cfRule type="cellIs" dxfId="3821" priority="2145" operator="lessThan">
      <formula>$C$4</formula>
    </cfRule>
  </conditionalFormatting>
  <conditionalFormatting sqref="CB19">
    <cfRule type="cellIs" dxfId="3820" priority="2146" operator="lessThan">
      <formula>$C$4</formula>
    </cfRule>
  </conditionalFormatting>
  <conditionalFormatting sqref="CB20">
    <cfRule type="cellIs" dxfId="3819" priority="2147" operator="lessThan">
      <formula>$C$4</formula>
    </cfRule>
  </conditionalFormatting>
  <conditionalFormatting sqref="CB21">
    <cfRule type="cellIs" dxfId="3818" priority="2148" operator="lessThan">
      <formula>$C$4</formula>
    </cfRule>
  </conditionalFormatting>
  <conditionalFormatting sqref="CB22">
    <cfRule type="cellIs" dxfId="3817" priority="2149" operator="lessThan">
      <formula>$C$4</formula>
    </cfRule>
  </conditionalFormatting>
  <conditionalFormatting sqref="CB23">
    <cfRule type="cellIs" dxfId="3816" priority="2150" operator="lessThan">
      <formula>$C$4</formula>
    </cfRule>
  </conditionalFormatting>
  <conditionalFormatting sqref="CB24">
    <cfRule type="cellIs" dxfId="3815" priority="2151" operator="lessThan">
      <formula>$C$4</formula>
    </cfRule>
  </conditionalFormatting>
  <conditionalFormatting sqref="CB25">
    <cfRule type="cellIs" dxfId="3814" priority="2152" operator="lessThan">
      <formula>$C$4</formula>
    </cfRule>
  </conditionalFormatting>
  <conditionalFormatting sqref="CB26">
    <cfRule type="cellIs" dxfId="3813" priority="2153" operator="lessThan">
      <formula>$C$4</formula>
    </cfRule>
  </conditionalFormatting>
  <conditionalFormatting sqref="CB27">
    <cfRule type="cellIs" dxfId="3812" priority="2154" operator="lessThan">
      <formula>$C$4</formula>
    </cfRule>
  </conditionalFormatting>
  <conditionalFormatting sqref="CB28">
    <cfRule type="cellIs" dxfId="3811" priority="2155" operator="lessThan">
      <formula>$C$4</formula>
    </cfRule>
  </conditionalFormatting>
  <conditionalFormatting sqref="CB29">
    <cfRule type="cellIs" dxfId="3810" priority="2156" operator="lessThan">
      <formula>$C$4</formula>
    </cfRule>
  </conditionalFormatting>
  <conditionalFormatting sqref="CB30">
    <cfRule type="cellIs" dxfId="3809" priority="2157" operator="lessThan">
      <formula>$C$4</formula>
    </cfRule>
  </conditionalFormatting>
  <conditionalFormatting sqref="CB31">
    <cfRule type="cellIs" dxfId="3808" priority="2158" operator="lessThan">
      <formula>$C$4</formula>
    </cfRule>
  </conditionalFormatting>
  <conditionalFormatting sqref="CB32">
    <cfRule type="cellIs" dxfId="3807" priority="2159" operator="lessThan">
      <formula>$C$4</formula>
    </cfRule>
  </conditionalFormatting>
  <conditionalFormatting sqref="CB33">
    <cfRule type="cellIs" dxfId="3806" priority="2160" operator="lessThan">
      <formula>$C$4</formula>
    </cfRule>
  </conditionalFormatting>
  <conditionalFormatting sqref="CB34">
    <cfRule type="cellIs" dxfId="3805" priority="2161" operator="lessThan">
      <formula>$C$4</formula>
    </cfRule>
  </conditionalFormatting>
  <conditionalFormatting sqref="CB35">
    <cfRule type="cellIs" dxfId="3804" priority="2162" operator="lessThan">
      <formula>$C$4</formula>
    </cfRule>
  </conditionalFormatting>
  <conditionalFormatting sqref="CB36">
    <cfRule type="cellIs" dxfId="3803" priority="2163" operator="lessThan">
      <formula>$C$4</formula>
    </cfRule>
  </conditionalFormatting>
  <conditionalFormatting sqref="CB37">
    <cfRule type="cellIs" dxfId="3802" priority="2164" operator="lessThan">
      <formula>$C$4</formula>
    </cfRule>
  </conditionalFormatting>
  <conditionalFormatting sqref="CB38">
    <cfRule type="cellIs" dxfId="3801" priority="2165" operator="lessThan">
      <formula>$C$4</formula>
    </cfRule>
  </conditionalFormatting>
  <conditionalFormatting sqref="CB39">
    <cfRule type="cellIs" dxfId="3800" priority="2166" operator="lessThan">
      <formula>$C$4</formula>
    </cfRule>
  </conditionalFormatting>
  <conditionalFormatting sqref="CB40">
    <cfRule type="cellIs" dxfId="3799" priority="2167" operator="lessThan">
      <formula>$C$4</formula>
    </cfRule>
  </conditionalFormatting>
  <conditionalFormatting sqref="CB41">
    <cfRule type="cellIs" dxfId="3798" priority="2168" operator="lessThan">
      <formula>$C$4</formula>
    </cfRule>
  </conditionalFormatting>
  <conditionalFormatting sqref="CB42">
    <cfRule type="cellIs" dxfId="3797" priority="2169" operator="lessThan">
      <formula>$C$4</formula>
    </cfRule>
  </conditionalFormatting>
  <conditionalFormatting sqref="CB43">
    <cfRule type="cellIs" dxfId="3796" priority="2170" operator="lessThan">
      <formula>$C$4</formula>
    </cfRule>
  </conditionalFormatting>
  <conditionalFormatting sqref="CB44">
    <cfRule type="cellIs" dxfId="3795" priority="2171" operator="lessThan">
      <formula>$C$4</formula>
    </cfRule>
  </conditionalFormatting>
  <conditionalFormatting sqref="CB45">
    <cfRule type="cellIs" dxfId="3794" priority="2172" operator="lessThan">
      <formula>$C$4</formula>
    </cfRule>
  </conditionalFormatting>
  <conditionalFormatting sqref="CB46">
    <cfRule type="cellIs" dxfId="3793" priority="2173" operator="lessThan">
      <formula>$C$4</formula>
    </cfRule>
  </conditionalFormatting>
  <conditionalFormatting sqref="CB47">
    <cfRule type="cellIs" dxfId="3792" priority="2174" operator="lessThan">
      <formula>$C$4</formula>
    </cfRule>
  </conditionalFormatting>
  <conditionalFormatting sqref="CB48">
    <cfRule type="cellIs" dxfId="3791" priority="2175" operator="lessThan">
      <formula>$C$4</formula>
    </cfRule>
  </conditionalFormatting>
  <conditionalFormatting sqref="CB49">
    <cfRule type="cellIs" dxfId="3790" priority="2176" operator="lessThan">
      <formula>$C$4</formula>
    </cfRule>
  </conditionalFormatting>
  <conditionalFormatting sqref="CB50">
    <cfRule type="cellIs" dxfId="3789" priority="2177" operator="lessThan">
      <formula>$C$4</formula>
    </cfRule>
  </conditionalFormatting>
  <conditionalFormatting sqref="CB51">
    <cfRule type="cellIs" dxfId="3788" priority="2178" operator="lessThan">
      <formula>$C$4</formula>
    </cfRule>
  </conditionalFormatting>
  <conditionalFormatting sqref="CB52">
    <cfRule type="cellIs" dxfId="3787" priority="2179" operator="lessThan">
      <formula>$C$4</formula>
    </cfRule>
  </conditionalFormatting>
  <conditionalFormatting sqref="CB53">
    <cfRule type="cellIs" dxfId="3786" priority="2180" operator="lessThan">
      <formula>$C$4</formula>
    </cfRule>
  </conditionalFormatting>
  <conditionalFormatting sqref="CB54">
    <cfRule type="cellIs" dxfId="3785" priority="2181" operator="lessThan">
      <formula>$C$4</formula>
    </cfRule>
  </conditionalFormatting>
  <conditionalFormatting sqref="CB55">
    <cfRule type="cellIs" dxfId="3784" priority="2182" operator="lessThan">
      <formula>$C$4</formula>
    </cfRule>
  </conditionalFormatting>
  <conditionalFormatting sqref="CB56">
    <cfRule type="cellIs" dxfId="3783" priority="2183" operator="lessThan">
      <formula>$C$4</formula>
    </cfRule>
  </conditionalFormatting>
  <conditionalFormatting sqref="CB57">
    <cfRule type="cellIs" dxfId="3782" priority="2184" operator="lessThan">
      <formula>$C$4</formula>
    </cfRule>
  </conditionalFormatting>
  <conditionalFormatting sqref="CB58">
    <cfRule type="cellIs" dxfId="3781" priority="2185" operator="lessThan">
      <formula>$C$4</formula>
    </cfRule>
  </conditionalFormatting>
  <conditionalFormatting sqref="CB59">
    <cfRule type="cellIs" dxfId="3780" priority="2186" operator="lessThan">
      <formula>$C$4</formula>
    </cfRule>
  </conditionalFormatting>
  <conditionalFormatting sqref="CB60">
    <cfRule type="cellIs" dxfId="3779" priority="2187" operator="lessThan">
      <formula>$C$4</formula>
    </cfRule>
  </conditionalFormatting>
  <conditionalFormatting sqref="CC11">
    <cfRule type="cellIs" dxfId="3778" priority="2188" operator="lessThan">
      <formula>$C$4</formula>
    </cfRule>
  </conditionalFormatting>
  <conditionalFormatting sqref="CC12">
    <cfRule type="cellIs" dxfId="3777" priority="2189" operator="lessThan">
      <formula>$C$4</formula>
    </cfRule>
  </conditionalFormatting>
  <conditionalFormatting sqref="CC13">
    <cfRule type="cellIs" dxfId="3776" priority="2190" operator="lessThan">
      <formula>$C$4</formula>
    </cfRule>
  </conditionalFormatting>
  <conditionalFormatting sqref="CC14">
    <cfRule type="cellIs" dxfId="3775" priority="2191" operator="lessThan">
      <formula>$C$4</formula>
    </cfRule>
  </conditionalFormatting>
  <conditionalFormatting sqref="CC15">
    <cfRule type="cellIs" dxfId="3774" priority="2192" operator="lessThan">
      <formula>$C$4</formula>
    </cfRule>
  </conditionalFormatting>
  <conditionalFormatting sqref="CC16">
    <cfRule type="cellIs" dxfId="3773" priority="2193" operator="lessThan">
      <formula>$C$4</formula>
    </cfRule>
  </conditionalFormatting>
  <conditionalFormatting sqref="CC17">
    <cfRule type="cellIs" dxfId="3772" priority="2194" operator="lessThan">
      <formula>$C$4</formula>
    </cfRule>
  </conditionalFormatting>
  <conditionalFormatting sqref="CC18">
    <cfRule type="cellIs" dxfId="3771" priority="2195" operator="lessThan">
      <formula>$C$4</formula>
    </cfRule>
  </conditionalFormatting>
  <conditionalFormatting sqref="CC19">
    <cfRule type="cellIs" dxfId="3770" priority="2196" operator="lessThan">
      <formula>$C$4</formula>
    </cfRule>
  </conditionalFormatting>
  <conditionalFormatting sqref="CC20">
    <cfRule type="cellIs" dxfId="3769" priority="2197" operator="lessThan">
      <formula>$C$4</formula>
    </cfRule>
  </conditionalFormatting>
  <conditionalFormatting sqref="CC21">
    <cfRule type="cellIs" dxfId="3768" priority="2198" operator="lessThan">
      <formula>$C$4</formula>
    </cfRule>
  </conditionalFormatting>
  <conditionalFormatting sqref="CC22">
    <cfRule type="cellIs" dxfId="3767" priority="2199" operator="lessThan">
      <formula>$C$4</formula>
    </cfRule>
  </conditionalFormatting>
  <conditionalFormatting sqref="CC23">
    <cfRule type="cellIs" dxfId="3766" priority="2200" operator="lessThan">
      <formula>$C$4</formula>
    </cfRule>
  </conditionalFormatting>
  <conditionalFormatting sqref="CC24">
    <cfRule type="cellIs" dxfId="3765" priority="2201" operator="lessThan">
      <formula>$C$4</formula>
    </cfRule>
  </conditionalFormatting>
  <conditionalFormatting sqref="CC25">
    <cfRule type="cellIs" dxfId="3764" priority="2202" operator="lessThan">
      <formula>$C$4</formula>
    </cfRule>
  </conditionalFormatting>
  <conditionalFormatting sqref="CC26">
    <cfRule type="cellIs" dxfId="3763" priority="2203" operator="lessThan">
      <formula>$C$4</formula>
    </cfRule>
  </conditionalFormatting>
  <conditionalFormatting sqref="CC27">
    <cfRule type="cellIs" dxfId="3762" priority="2204" operator="lessThan">
      <formula>$C$4</formula>
    </cfRule>
  </conditionalFormatting>
  <conditionalFormatting sqref="CC28">
    <cfRule type="cellIs" dxfId="3761" priority="2205" operator="lessThan">
      <formula>$C$4</formula>
    </cfRule>
  </conditionalFormatting>
  <conditionalFormatting sqref="CC29">
    <cfRule type="cellIs" dxfId="3760" priority="2206" operator="lessThan">
      <formula>$C$4</formula>
    </cfRule>
  </conditionalFormatting>
  <conditionalFormatting sqref="CC30">
    <cfRule type="cellIs" dxfId="3759" priority="2207" operator="lessThan">
      <formula>$C$4</formula>
    </cfRule>
  </conditionalFormatting>
  <conditionalFormatting sqref="CC31">
    <cfRule type="cellIs" dxfId="3758" priority="2208" operator="lessThan">
      <formula>$C$4</formula>
    </cfRule>
  </conditionalFormatting>
  <conditionalFormatting sqref="CC32">
    <cfRule type="cellIs" dxfId="3757" priority="2209" operator="lessThan">
      <formula>$C$4</formula>
    </cfRule>
  </conditionalFormatting>
  <conditionalFormatting sqref="CC33">
    <cfRule type="cellIs" dxfId="3756" priority="2210" operator="lessThan">
      <formula>$C$4</formula>
    </cfRule>
  </conditionalFormatting>
  <conditionalFormatting sqref="CC34">
    <cfRule type="cellIs" dxfId="3755" priority="2211" operator="lessThan">
      <formula>$C$4</formula>
    </cfRule>
  </conditionalFormatting>
  <conditionalFormatting sqref="CC35">
    <cfRule type="cellIs" dxfId="3754" priority="2212" operator="lessThan">
      <formula>$C$4</formula>
    </cfRule>
  </conditionalFormatting>
  <conditionalFormatting sqref="CC36">
    <cfRule type="cellIs" dxfId="3753" priority="2213" operator="lessThan">
      <formula>$C$4</formula>
    </cfRule>
  </conditionalFormatting>
  <conditionalFormatting sqref="CC37">
    <cfRule type="cellIs" dxfId="3752" priority="2214" operator="lessThan">
      <formula>$C$4</formula>
    </cfRule>
  </conditionalFormatting>
  <conditionalFormatting sqref="CC38">
    <cfRule type="cellIs" dxfId="3751" priority="2215" operator="lessThan">
      <formula>$C$4</formula>
    </cfRule>
  </conditionalFormatting>
  <conditionalFormatting sqref="CC39">
    <cfRule type="cellIs" dxfId="3750" priority="2216" operator="lessThan">
      <formula>$C$4</formula>
    </cfRule>
  </conditionalFormatting>
  <conditionalFormatting sqref="CC40">
    <cfRule type="cellIs" dxfId="3749" priority="2217" operator="lessThan">
      <formula>$C$4</formula>
    </cfRule>
  </conditionalFormatting>
  <conditionalFormatting sqref="CC41">
    <cfRule type="cellIs" dxfId="3748" priority="2218" operator="lessThan">
      <formula>$C$4</formula>
    </cfRule>
  </conditionalFormatting>
  <conditionalFormatting sqref="CC42">
    <cfRule type="cellIs" dxfId="3747" priority="2219" operator="lessThan">
      <formula>$C$4</formula>
    </cfRule>
  </conditionalFormatting>
  <conditionalFormatting sqref="CC43">
    <cfRule type="cellIs" dxfId="3746" priority="2220" operator="lessThan">
      <formula>$C$4</formula>
    </cfRule>
  </conditionalFormatting>
  <conditionalFormatting sqref="CC44">
    <cfRule type="cellIs" dxfId="3745" priority="2221" operator="lessThan">
      <formula>$C$4</formula>
    </cfRule>
  </conditionalFormatting>
  <conditionalFormatting sqref="CC45">
    <cfRule type="cellIs" dxfId="3744" priority="2222" operator="lessThan">
      <formula>$C$4</formula>
    </cfRule>
  </conditionalFormatting>
  <conditionalFormatting sqref="CC46">
    <cfRule type="cellIs" dxfId="3743" priority="2223" operator="lessThan">
      <formula>$C$4</formula>
    </cfRule>
  </conditionalFormatting>
  <conditionalFormatting sqref="CC47">
    <cfRule type="cellIs" dxfId="3742" priority="2224" operator="lessThan">
      <formula>$C$4</formula>
    </cfRule>
  </conditionalFormatting>
  <conditionalFormatting sqref="CC48">
    <cfRule type="cellIs" dxfId="3741" priority="2225" operator="lessThan">
      <formula>$C$4</formula>
    </cfRule>
  </conditionalFormatting>
  <conditionalFormatting sqref="CC49">
    <cfRule type="cellIs" dxfId="3740" priority="2226" operator="lessThan">
      <formula>$C$4</formula>
    </cfRule>
  </conditionalFormatting>
  <conditionalFormatting sqref="CC50">
    <cfRule type="cellIs" dxfId="3739" priority="2227" operator="lessThan">
      <formula>$C$4</formula>
    </cfRule>
  </conditionalFormatting>
  <conditionalFormatting sqref="CC51">
    <cfRule type="cellIs" dxfId="3738" priority="2228" operator="lessThan">
      <formula>$C$4</formula>
    </cfRule>
  </conditionalFormatting>
  <conditionalFormatting sqref="CC52">
    <cfRule type="cellIs" dxfId="3737" priority="2229" operator="lessThan">
      <formula>$C$4</formula>
    </cfRule>
  </conditionalFormatting>
  <conditionalFormatting sqref="CC53">
    <cfRule type="cellIs" dxfId="3736" priority="2230" operator="lessThan">
      <formula>$C$4</formula>
    </cfRule>
  </conditionalFormatting>
  <conditionalFormatting sqref="CC54">
    <cfRule type="cellIs" dxfId="3735" priority="2231" operator="lessThan">
      <formula>$C$4</formula>
    </cfRule>
  </conditionalFormatting>
  <conditionalFormatting sqref="CC55">
    <cfRule type="cellIs" dxfId="3734" priority="2232" operator="lessThan">
      <formula>$C$4</formula>
    </cfRule>
  </conditionalFormatting>
  <conditionalFormatting sqref="CC56">
    <cfRule type="cellIs" dxfId="3733" priority="2233" operator="lessThan">
      <formula>$C$4</formula>
    </cfRule>
  </conditionalFormatting>
  <conditionalFormatting sqref="CC57">
    <cfRule type="cellIs" dxfId="3732" priority="2234" operator="lessThan">
      <formula>$C$4</formula>
    </cfRule>
  </conditionalFormatting>
  <conditionalFormatting sqref="CC58">
    <cfRule type="cellIs" dxfId="3731" priority="2235" operator="lessThan">
      <formula>$C$4</formula>
    </cfRule>
  </conditionalFormatting>
  <conditionalFormatting sqref="CC59">
    <cfRule type="cellIs" dxfId="3730" priority="2236" operator="lessThan">
      <formula>$C$4</formula>
    </cfRule>
  </conditionalFormatting>
  <conditionalFormatting sqref="CC60">
    <cfRule type="cellIs" dxfId="3729" priority="2237" operator="lessThan">
      <formula>$C$4</formula>
    </cfRule>
  </conditionalFormatting>
  <conditionalFormatting sqref="CD11">
    <cfRule type="cellIs" dxfId="3728" priority="2238" operator="lessThan">
      <formula>$C$4</formula>
    </cfRule>
  </conditionalFormatting>
  <conditionalFormatting sqref="CD12">
    <cfRule type="cellIs" dxfId="3727" priority="2239" operator="lessThan">
      <formula>$C$4</formula>
    </cfRule>
  </conditionalFormatting>
  <conditionalFormatting sqref="CD13">
    <cfRule type="cellIs" dxfId="3726" priority="2240" operator="lessThan">
      <formula>$C$4</formula>
    </cfRule>
  </conditionalFormatting>
  <conditionalFormatting sqref="CD14">
    <cfRule type="cellIs" dxfId="3725" priority="2241" operator="lessThan">
      <formula>$C$4</formula>
    </cfRule>
  </conditionalFormatting>
  <conditionalFormatting sqref="CD15">
    <cfRule type="cellIs" dxfId="3724" priority="2242" operator="lessThan">
      <formula>$C$4</formula>
    </cfRule>
  </conditionalFormatting>
  <conditionalFormatting sqref="CD16">
    <cfRule type="cellIs" dxfId="3723" priority="2243" operator="lessThan">
      <formula>$C$4</formula>
    </cfRule>
  </conditionalFormatting>
  <conditionalFormatting sqref="CD17">
    <cfRule type="cellIs" dxfId="3722" priority="2244" operator="lessThan">
      <formula>$C$4</formula>
    </cfRule>
  </conditionalFormatting>
  <conditionalFormatting sqref="CD18">
    <cfRule type="cellIs" dxfId="3721" priority="2245" operator="lessThan">
      <formula>$C$4</formula>
    </cfRule>
  </conditionalFormatting>
  <conditionalFormatting sqref="CD19">
    <cfRule type="cellIs" dxfId="3720" priority="2246" operator="lessThan">
      <formula>$C$4</formula>
    </cfRule>
  </conditionalFormatting>
  <conditionalFormatting sqref="CD20">
    <cfRule type="cellIs" dxfId="3719" priority="2247" operator="lessThan">
      <formula>$C$4</formula>
    </cfRule>
  </conditionalFormatting>
  <conditionalFormatting sqref="CD21">
    <cfRule type="cellIs" dxfId="3718" priority="2248" operator="lessThan">
      <formula>$C$4</formula>
    </cfRule>
  </conditionalFormatting>
  <conditionalFormatting sqref="CD22">
    <cfRule type="cellIs" dxfId="3717" priority="2249" operator="lessThan">
      <formula>$C$4</formula>
    </cfRule>
  </conditionalFormatting>
  <conditionalFormatting sqref="CD23">
    <cfRule type="cellIs" dxfId="3716" priority="2250" operator="lessThan">
      <formula>$C$4</formula>
    </cfRule>
  </conditionalFormatting>
  <conditionalFormatting sqref="CD24">
    <cfRule type="cellIs" dxfId="3715" priority="2251" operator="lessThan">
      <formula>$C$4</formula>
    </cfRule>
  </conditionalFormatting>
  <conditionalFormatting sqref="CD25">
    <cfRule type="cellIs" dxfId="3714" priority="2252" operator="lessThan">
      <formula>$C$4</formula>
    </cfRule>
  </conditionalFormatting>
  <conditionalFormatting sqref="CD26">
    <cfRule type="cellIs" dxfId="3713" priority="2253" operator="lessThan">
      <formula>$C$4</formula>
    </cfRule>
  </conditionalFormatting>
  <conditionalFormatting sqref="CD27">
    <cfRule type="cellIs" dxfId="3712" priority="2254" operator="lessThan">
      <formula>$C$4</formula>
    </cfRule>
  </conditionalFormatting>
  <conditionalFormatting sqref="CD28">
    <cfRule type="cellIs" dxfId="3711" priority="2255" operator="lessThan">
      <formula>$C$4</formula>
    </cfRule>
  </conditionalFormatting>
  <conditionalFormatting sqref="CD29">
    <cfRule type="cellIs" dxfId="3710" priority="2256" operator="lessThan">
      <formula>$C$4</formula>
    </cfRule>
  </conditionalFormatting>
  <conditionalFormatting sqref="CD30">
    <cfRule type="cellIs" dxfId="3709" priority="2257" operator="lessThan">
      <formula>$C$4</formula>
    </cfRule>
  </conditionalFormatting>
  <conditionalFormatting sqref="CD31">
    <cfRule type="cellIs" dxfId="3708" priority="2258" operator="lessThan">
      <formula>$C$4</formula>
    </cfRule>
  </conditionalFormatting>
  <conditionalFormatting sqref="CD32">
    <cfRule type="cellIs" dxfId="3707" priority="2259" operator="lessThan">
      <formula>$C$4</formula>
    </cfRule>
  </conditionalFormatting>
  <conditionalFormatting sqref="CD33">
    <cfRule type="cellIs" dxfId="3706" priority="2260" operator="lessThan">
      <formula>$C$4</formula>
    </cfRule>
  </conditionalFormatting>
  <conditionalFormatting sqref="CD34">
    <cfRule type="cellIs" dxfId="3705" priority="2261" operator="lessThan">
      <formula>$C$4</formula>
    </cfRule>
  </conditionalFormatting>
  <conditionalFormatting sqref="CD35">
    <cfRule type="cellIs" dxfId="3704" priority="2262" operator="lessThan">
      <formula>$C$4</formula>
    </cfRule>
  </conditionalFormatting>
  <conditionalFormatting sqref="CD36">
    <cfRule type="cellIs" dxfId="3703" priority="2263" operator="lessThan">
      <formula>$C$4</formula>
    </cfRule>
  </conditionalFormatting>
  <conditionalFormatting sqref="CD37">
    <cfRule type="cellIs" dxfId="3702" priority="2264" operator="lessThan">
      <formula>$C$4</formula>
    </cfRule>
  </conditionalFormatting>
  <conditionalFormatting sqref="CD38">
    <cfRule type="cellIs" dxfId="3701" priority="2265" operator="lessThan">
      <formula>$C$4</formula>
    </cfRule>
  </conditionalFormatting>
  <conditionalFormatting sqref="CD39">
    <cfRule type="cellIs" dxfId="3700" priority="2266" operator="lessThan">
      <formula>$C$4</formula>
    </cfRule>
  </conditionalFormatting>
  <conditionalFormatting sqref="CD40">
    <cfRule type="cellIs" dxfId="3699" priority="2267" operator="lessThan">
      <formula>$C$4</formula>
    </cfRule>
  </conditionalFormatting>
  <conditionalFormatting sqref="CD41">
    <cfRule type="cellIs" dxfId="3698" priority="2268" operator="lessThan">
      <formula>$C$4</formula>
    </cfRule>
  </conditionalFormatting>
  <conditionalFormatting sqref="CD42">
    <cfRule type="cellIs" dxfId="3697" priority="2269" operator="lessThan">
      <formula>$C$4</formula>
    </cfRule>
  </conditionalFormatting>
  <conditionalFormatting sqref="CD43">
    <cfRule type="cellIs" dxfId="3696" priority="2270" operator="lessThan">
      <formula>$C$4</formula>
    </cfRule>
  </conditionalFormatting>
  <conditionalFormatting sqref="CD44">
    <cfRule type="cellIs" dxfId="3695" priority="2271" operator="lessThan">
      <formula>$C$4</formula>
    </cfRule>
  </conditionalFormatting>
  <conditionalFormatting sqref="CD45">
    <cfRule type="cellIs" dxfId="3694" priority="2272" operator="lessThan">
      <formula>$C$4</formula>
    </cfRule>
  </conditionalFormatting>
  <conditionalFormatting sqref="CD46">
    <cfRule type="cellIs" dxfId="3693" priority="2273" operator="lessThan">
      <formula>$C$4</formula>
    </cfRule>
  </conditionalFormatting>
  <conditionalFormatting sqref="CD47">
    <cfRule type="cellIs" dxfId="3692" priority="2274" operator="lessThan">
      <formula>$C$4</formula>
    </cfRule>
  </conditionalFormatting>
  <conditionalFormatting sqref="CD48">
    <cfRule type="cellIs" dxfId="3691" priority="2275" operator="lessThan">
      <formula>$C$4</formula>
    </cfRule>
  </conditionalFormatting>
  <conditionalFormatting sqref="CD49">
    <cfRule type="cellIs" dxfId="3690" priority="2276" operator="lessThan">
      <formula>$C$4</formula>
    </cfRule>
  </conditionalFormatting>
  <conditionalFormatting sqref="CD50">
    <cfRule type="cellIs" dxfId="3689" priority="2277" operator="lessThan">
      <formula>$C$4</formula>
    </cfRule>
  </conditionalFormatting>
  <conditionalFormatting sqref="CD51">
    <cfRule type="cellIs" dxfId="3688" priority="2278" operator="lessThan">
      <formula>$C$4</formula>
    </cfRule>
  </conditionalFormatting>
  <conditionalFormatting sqref="CD52">
    <cfRule type="cellIs" dxfId="3687" priority="2279" operator="lessThan">
      <formula>$C$4</formula>
    </cfRule>
  </conditionalFormatting>
  <conditionalFormatting sqref="CD53">
    <cfRule type="cellIs" dxfId="3686" priority="2280" operator="lessThan">
      <formula>$C$4</formula>
    </cfRule>
  </conditionalFormatting>
  <conditionalFormatting sqref="CD54">
    <cfRule type="cellIs" dxfId="3685" priority="2281" operator="lessThan">
      <formula>$C$4</formula>
    </cfRule>
  </conditionalFormatting>
  <conditionalFormatting sqref="CD55">
    <cfRule type="cellIs" dxfId="3684" priority="2282" operator="lessThan">
      <formula>$C$4</formula>
    </cfRule>
  </conditionalFormatting>
  <conditionalFormatting sqref="CD56">
    <cfRule type="cellIs" dxfId="3683" priority="2283" operator="lessThan">
      <formula>$C$4</formula>
    </cfRule>
  </conditionalFormatting>
  <conditionalFormatting sqref="CD57">
    <cfRule type="cellIs" dxfId="3682" priority="2284" operator="lessThan">
      <formula>$C$4</formula>
    </cfRule>
  </conditionalFormatting>
  <conditionalFormatting sqref="CD58">
    <cfRule type="cellIs" dxfId="3681" priority="2285" operator="lessThan">
      <formula>$C$4</formula>
    </cfRule>
  </conditionalFormatting>
  <conditionalFormatting sqref="CD59">
    <cfRule type="cellIs" dxfId="3680" priority="2286" operator="lessThan">
      <formula>$C$4</formula>
    </cfRule>
  </conditionalFormatting>
  <conditionalFormatting sqref="CD60">
    <cfRule type="cellIs" dxfId="3679" priority="2287" operator="lessThan">
      <formula>$C$4</formula>
    </cfRule>
  </conditionalFormatting>
  <conditionalFormatting sqref="CE11">
    <cfRule type="cellIs" dxfId="3678" priority="2288" operator="lessThan">
      <formula>$C$4</formula>
    </cfRule>
  </conditionalFormatting>
  <conditionalFormatting sqref="CE12">
    <cfRule type="cellIs" dxfId="3677" priority="2289" operator="lessThan">
      <formula>$C$4</formula>
    </cfRule>
  </conditionalFormatting>
  <conditionalFormatting sqref="CE13">
    <cfRule type="cellIs" dxfId="3676" priority="2290" operator="lessThan">
      <formula>$C$4</formula>
    </cfRule>
  </conditionalFormatting>
  <conditionalFormatting sqref="CE14">
    <cfRule type="cellIs" dxfId="3675" priority="2291" operator="lessThan">
      <formula>$C$4</formula>
    </cfRule>
  </conditionalFormatting>
  <conditionalFormatting sqref="CE15">
    <cfRule type="cellIs" dxfId="3674" priority="2292" operator="lessThan">
      <formula>$C$4</formula>
    </cfRule>
  </conditionalFormatting>
  <conditionalFormatting sqref="CE16">
    <cfRule type="cellIs" dxfId="3673" priority="2293" operator="lessThan">
      <formula>$C$4</formula>
    </cfRule>
  </conditionalFormatting>
  <conditionalFormatting sqref="CE17">
    <cfRule type="cellIs" dxfId="3672" priority="2294" operator="lessThan">
      <formula>$C$4</formula>
    </cfRule>
  </conditionalFormatting>
  <conditionalFormatting sqref="CE18">
    <cfRule type="cellIs" dxfId="3671" priority="2295" operator="lessThan">
      <formula>$C$4</formula>
    </cfRule>
  </conditionalFormatting>
  <conditionalFormatting sqref="CE19">
    <cfRule type="cellIs" dxfId="3670" priority="2296" operator="lessThan">
      <formula>$C$4</formula>
    </cfRule>
  </conditionalFormatting>
  <conditionalFormatting sqref="CE20">
    <cfRule type="cellIs" dxfId="3669" priority="2297" operator="lessThan">
      <formula>$C$4</formula>
    </cfRule>
  </conditionalFormatting>
  <conditionalFormatting sqref="CE21">
    <cfRule type="cellIs" dxfId="3668" priority="2298" operator="lessThan">
      <formula>$C$4</formula>
    </cfRule>
  </conditionalFormatting>
  <conditionalFormatting sqref="CE22">
    <cfRule type="cellIs" dxfId="3667" priority="2299" operator="lessThan">
      <formula>$C$4</formula>
    </cfRule>
  </conditionalFormatting>
  <conditionalFormatting sqref="CE23">
    <cfRule type="cellIs" dxfId="3666" priority="2300" operator="lessThan">
      <formula>$C$4</formula>
    </cfRule>
  </conditionalFormatting>
  <conditionalFormatting sqref="CE24">
    <cfRule type="cellIs" dxfId="3665" priority="2301" operator="lessThan">
      <formula>$C$4</formula>
    </cfRule>
  </conditionalFormatting>
  <conditionalFormatting sqref="CE25">
    <cfRule type="cellIs" dxfId="3664" priority="2302" operator="lessThan">
      <formula>$C$4</formula>
    </cfRule>
  </conditionalFormatting>
  <conditionalFormatting sqref="CE26">
    <cfRule type="cellIs" dxfId="3663" priority="2303" operator="lessThan">
      <formula>$C$4</formula>
    </cfRule>
  </conditionalFormatting>
  <conditionalFormatting sqref="CE27">
    <cfRule type="cellIs" dxfId="3662" priority="2304" operator="lessThan">
      <formula>$C$4</formula>
    </cfRule>
  </conditionalFormatting>
  <conditionalFormatting sqref="CE28">
    <cfRule type="cellIs" dxfId="3661" priority="2305" operator="lessThan">
      <formula>$C$4</formula>
    </cfRule>
  </conditionalFormatting>
  <conditionalFormatting sqref="CE29">
    <cfRule type="cellIs" dxfId="3660" priority="2306" operator="lessThan">
      <formula>$C$4</formula>
    </cfRule>
  </conditionalFormatting>
  <conditionalFormatting sqref="CE30">
    <cfRule type="cellIs" dxfId="3659" priority="2307" operator="lessThan">
      <formula>$C$4</formula>
    </cfRule>
  </conditionalFormatting>
  <conditionalFormatting sqref="CE31">
    <cfRule type="cellIs" dxfId="3658" priority="2308" operator="lessThan">
      <formula>$C$4</formula>
    </cfRule>
  </conditionalFormatting>
  <conditionalFormatting sqref="CE32">
    <cfRule type="cellIs" dxfId="3657" priority="2309" operator="lessThan">
      <formula>$C$4</formula>
    </cfRule>
  </conditionalFormatting>
  <conditionalFormatting sqref="CE33">
    <cfRule type="cellIs" dxfId="3656" priority="2310" operator="lessThan">
      <formula>$C$4</formula>
    </cfRule>
  </conditionalFormatting>
  <conditionalFormatting sqref="CE34">
    <cfRule type="cellIs" dxfId="3655" priority="2311" operator="lessThan">
      <formula>$C$4</formula>
    </cfRule>
  </conditionalFormatting>
  <conditionalFormatting sqref="CE35">
    <cfRule type="cellIs" dxfId="3654" priority="2312" operator="lessThan">
      <formula>$C$4</formula>
    </cfRule>
  </conditionalFormatting>
  <conditionalFormatting sqref="CE36">
    <cfRule type="cellIs" dxfId="3653" priority="2313" operator="lessThan">
      <formula>$C$4</formula>
    </cfRule>
  </conditionalFormatting>
  <conditionalFormatting sqref="CE37">
    <cfRule type="cellIs" dxfId="3652" priority="2314" operator="lessThan">
      <formula>$C$4</formula>
    </cfRule>
  </conditionalFormatting>
  <conditionalFormatting sqref="CE38">
    <cfRule type="cellIs" dxfId="3651" priority="2315" operator="lessThan">
      <formula>$C$4</formula>
    </cfRule>
  </conditionalFormatting>
  <conditionalFormatting sqref="CE39">
    <cfRule type="cellIs" dxfId="3650" priority="2316" operator="lessThan">
      <formula>$C$4</formula>
    </cfRule>
  </conditionalFormatting>
  <conditionalFormatting sqref="CE40">
    <cfRule type="cellIs" dxfId="3649" priority="2317" operator="lessThan">
      <formula>$C$4</formula>
    </cfRule>
  </conditionalFormatting>
  <conditionalFormatting sqref="CE41">
    <cfRule type="cellIs" dxfId="3648" priority="2318" operator="lessThan">
      <formula>$C$4</formula>
    </cfRule>
  </conditionalFormatting>
  <conditionalFormatting sqref="CE42">
    <cfRule type="cellIs" dxfId="3647" priority="2319" operator="lessThan">
      <formula>$C$4</formula>
    </cfRule>
  </conditionalFormatting>
  <conditionalFormatting sqref="CE43">
    <cfRule type="cellIs" dxfId="3646" priority="2320" operator="lessThan">
      <formula>$C$4</formula>
    </cfRule>
  </conditionalFormatting>
  <conditionalFormatting sqref="CE44">
    <cfRule type="cellIs" dxfId="3645" priority="2321" operator="lessThan">
      <formula>$C$4</formula>
    </cfRule>
  </conditionalFormatting>
  <conditionalFormatting sqref="CE45">
    <cfRule type="cellIs" dxfId="3644" priority="2322" operator="lessThan">
      <formula>$C$4</formula>
    </cfRule>
  </conditionalFormatting>
  <conditionalFormatting sqref="CE46">
    <cfRule type="cellIs" dxfId="3643" priority="2323" operator="lessThan">
      <formula>$C$4</formula>
    </cfRule>
  </conditionalFormatting>
  <conditionalFormatting sqref="CE47">
    <cfRule type="cellIs" dxfId="3642" priority="2324" operator="lessThan">
      <formula>$C$4</formula>
    </cfRule>
  </conditionalFormatting>
  <conditionalFormatting sqref="CE48">
    <cfRule type="cellIs" dxfId="3641" priority="2325" operator="lessThan">
      <formula>$C$4</formula>
    </cfRule>
  </conditionalFormatting>
  <conditionalFormatting sqref="CE49">
    <cfRule type="cellIs" dxfId="3640" priority="2326" operator="lessThan">
      <formula>$C$4</formula>
    </cfRule>
  </conditionalFormatting>
  <conditionalFormatting sqref="CE50">
    <cfRule type="cellIs" dxfId="3639" priority="2327" operator="lessThan">
      <formula>$C$4</formula>
    </cfRule>
  </conditionalFormatting>
  <conditionalFormatting sqref="CE51">
    <cfRule type="cellIs" dxfId="3638" priority="2328" operator="lessThan">
      <formula>$C$4</formula>
    </cfRule>
  </conditionalFormatting>
  <conditionalFormatting sqref="CE52">
    <cfRule type="cellIs" dxfId="3637" priority="2329" operator="lessThan">
      <formula>$C$4</formula>
    </cfRule>
  </conditionalFormatting>
  <conditionalFormatting sqref="CE53">
    <cfRule type="cellIs" dxfId="3636" priority="2330" operator="lessThan">
      <formula>$C$4</formula>
    </cfRule>
  </conditionalFormatting>
  <conditionalFormatting sqref="CE54">
    <cfRule type="cellIs" dxfId="3635" priority="2331" operator="lessThan">
      <formula>$C$4</formula>
    </cfRule>
  </conditionalFormatting>
  <conditionalFormatting sqref="CE55">
    <cfRule type="cellIs" dxfId="3634" priority="2332" operator="lessThan">
      <formula>$C$4</formula>
    </cfRule>
  </conditionalFormatting>
  <conditionalFormatting sqref="CE56">
    <cfRule type="cellIs" dxfId="3633" priority="2333" operator="lessThan">
      <formula>$C$4</formula>
    </cfRule>
  </conditionalFormatting>
  <conditionalFormatting sqref="CE57">
    <cfRule type="cellIs" dxfId="3632" priority="2334" operator="lessThan">
      <formula>$C$4</formula>
    </cfRule>
  </conditionalFormatting>
  <conditionalFormatting sqref="CE58">
    <cfRule type="cellIs" dxfId="3631" priority="2335" operator="lessThan">
      <formula>$C$4</formula>
    </cfRule>
  </conditionalFormatting>
  <conditionalFormatting sqref="CE59">
    <cfRule type="cellIs" dxfId="3630" priority="2336" operator="lessThan">
      <formula>$C$4</formula>
    </cfRule>
  </conditionalFormatting>
  <conditionalFormatting sqref="CE60">
    <cfRule type="cellIs" dxfId="3629" priority="2337" operator="lessThan">
      <formula>$C$4</formula>
    </cfRule>
  </conditionalFormatting>
  <conditionalFormatting sqref="CF11">
    <cfRule type="cellIs" dxfId="3628" priority="2338" operator="lessThan">
      <formula>$C$4</formula>
    </cfRule>
  </conditionalFormatting>
  <conditionalFormatting sqref="CF12">
    <cfRule type="cellIs" dxfId="3627" priority="2339" operator="lessThan">
      <formula>$C$4</formula>
    </cfRule>
  </conditionalFormatting>
  <conditionalFormatting sqref="CF13">
    <cfRule type="cellIs" dxfId="3626" priority="2340" operator="lessThan">
      <formula>$C$4</formula>
    </cfRule>
  </conditionalFormatting>
  <conditionalFormatting sqref="CF14">
    <cfRule type="cellIs" dxfId="3625" priority="2341" operator="lessThan">
      <formula>$C$4</formula>
    </cfRule>
  </conditionalFormatting>
  <conditionalFormatting sqref="CF15">
    <cfRule type="cellIs" dxfId="3624" priority="2342" operator="lessThan">
      <formula>$C$4</formula>
    </cfRule>
  </conditionalFormatting>
  <conditionalFormatting sqref="CF16">
    <cfRule type="cellIs" dxfId="3623" priority="2343" operator="lessThan">
      <formula>$C$4</formula>
    </cfRule>
  </conditionalFormatting>
  <conditionalFormatting sqref="CF17">
    <cfRule type="cellIs" dxfId="3622" priority="2344" operator="lessThan">
      <formula>$C$4</formula>
    </cfRule>
  </conditionalFormatting>
  <conditionalFormatting sqref="CF18">
    <cfRule type="cellIs" dxfId="3621" priority="2345" operator="lessThan">
      <formula>$C$4</formula>
    </cfRule>
  </conditionalFormatting>
  <conditionalFormatting sqref="CF19">
    <cfRule type="cellIs" dxfId="3620" priority="2346" operator="lessThan">
      <formula>$C$4</formula>
    </cfRule>
  </conditionalFormatting>
  <conditionalFormatting sqref="CF20">
    <cfRule type="cellIs" dxfId="3619" priority="2347" operator="lessThan">
      <formula>$C$4</formula>
    </cfRule>
  </conditionalFormatting>
  <conditionalFormatting sqref="CF21">
    <cfRule type="cellIs" dxfId="3618" priority="2348" operator="lessThan">
      <formula>$C$4</formula>
    </cfRule>
  </conditionalFormatting>
  <conditionalFormatting sqref="CF22">
    <cfRule type="cellIs" dxfId="3617" priority="2349" operator="lessThan">
      <formula>$C$4</formula>
    </cfRule>
  </conditionalFormatting>
  <conditionalFormatting sqref="CF23">
    <cfRule type="cellIs" dxfId="3616" priority="2350" operator="lessThan">
      <formula>$C$4</formula>
    </cfRule>
  </conditionalFormatting>
  <conditionalFormatting sqref="CF24">
    <cfRule type="cellIs" dxfId="3615" priority="2351" operator="lessThan">
      <formula>$C$4</formula>
    </cfRule>
  </conditionalFormatting>
  <conditionalFormatting sqref="CF25">
    <cfRule type="cellIs" dxfId="3614" priority="2352" operator="lessThan">
      <formula>$C$4</formula>
    </cfRule>
  </conditionalFormatting>
  <conditionalFormatting sqref="CF26">
    <cfRule type="cellIs" dxfId="3613" priority="2353" operator="lessThan">
      <formula>$C$4</formula>
    </cfRule>
  </conditionalFormatting>
  <conditionalFormatting sqref="CF27">
    <cfRule type="cellIs" dxfId="3612" priority="2354" operator="lessThan">
      <formula>$C$4</formula>
    </cfRule>
  </conditionalFormatting>
  <conditionalFormatting sqref="CF28">
    <cfRule type="cellIs" dxfId="3611" priority="2355" operator="lessThan">
      <formula>$C$4</formula>
    </cfRule>
  </conditionalFormatting>
  <conditionalFormatting sqref="CF29">
    <cfRule type="cellIs" dxfId="3610" priority="2356" operator="lessThan">
      <formula>$C$4</formula>
    </cfRule>
  </conditionalFormatting>
  <conditionalFormatting sqref="CF30">
    <cfRule type="cellIs" dxfId="3609" priority="2357" operator="lessThan">
      <formula>$C$4</formula>
    </cfRule>
  </conditionalFormatting>
  <conditionalFormatting sqref="CF31">
    <cfRule type="cellIs" dxfId="3608" priority="2358" operator="lessThan">
      <formula>$C$4</formula>
    </cfRule>
  </conditionalFormatting>
  <conditionalFormatting sqref="CF32">
    <cfRule type="cellIs" dxfId="3607" priority="2359" operator="lessThan">
      <formula>$C$4</formula>
    </cfRule>
  </conditionalFormatting>
  <conditionalFormatting sqref="CF33">
    <cfRule type="cellIs" dxfId="3606" priority="2360" operator="lessThan">
      <formula>$C$4</formula>
    </cfRule>
  </conditionalFormatting>
  <conditionalFormatting sqref="CF34">
    <cfRule type="cellIs" dxfId="3605" priority="2361" operator="lessThan">
      <formula>$C$4</formula>
    </cfRule>
  </conditionalFormatting>
  <conditionalFormatting sqref="CF35">
    <cfRule type="cellIs" dxfId="3604" priority="2362" operator="lessThan">
      <formula>$C$4</formula>
    </cfRule>
  </conditionalFormatting>
  <conditionalFormatting sqref="CF36">
    <cfRule type="cellIs" dxfId="3603" priority="2363" operator="lessThan">
      <formula>$C$4</formula>
    </cfRule>
  </conditionalFormatting>
  <conditionalFormatting sqref="CF37">
    <cfRule type="cellIs" dxfId="3602" priority="2364" operator="lessThan">
      <formula>$C$4</formula>
    </cfRule>
  </conditionalFormatting>
  <conditionalFormatting sqref="CF38">
    <cfRule type="cellIs" dxfId="3601" priority="2365" operator="lessThan">
      <formula>$C$4</formula>
    </cfRule>
  </conditionalFormatting>
  <conditionalFormatting sqref="CF39">
    <cfRule type="cellIs" dxfId="3600" priority="2366" operator="lessThan">
      <formula>$C$4</formula>
    </cfRule>
  </conditionalFormatting>
  <conditionalFormatting sqref="CF40">
    <cfRule type="cellIs" dxfId="3599" priority="2367" operator="lessThan">
      <formula>$C$4</formula>
    </cfRule>
  </conditionalFormatting>
  <conditionalFormatting sqref="CF41">
    <cfRule type="cellIs" dxfId="3598" priority="2368" operator="lessThan">
      <formula>$C$4</formula>
    </cfRule>
  </conditionalFormatting>
  <conditionalFormatting sqref="CF42">
    <cfRule type="cellIs" dxfId="3597" priority="2369" operator="lessThan">
      <formula>$C$4</formula>
    </cfRule>
  </conditionalFormatting>
  <conditionalFormatting sqref="CF43">
    <cfRule type="cellIs" dxfId="3596" priority="2370" operator="lessThan">
      <formula>$C$4</formula>
    </cfRule>
  </conditionalFormatting>
  <conditionalFormatting sqref="CF44">
    <cfRule type="cellIs" dxfId="3595" priority="2371" operator="lessThan">
      <formula>$C$4</formula>
    </cfRule>
  </conditionalFormatting>
  <conditionalFormatting sqref="CF45">
    <cfRule type="cellIs" dxfId="3594" priority="2372" operator="lessThan">
      <formula>$C$4</formula>
    </cfRule>
  </conditionalFormatting>
  <conditionalFormatting sqref="CF46">
    <cfRule type="cellIs" dxfId="3593" priority="2373" operator="lessThan">
      <formula>$C$4</formula>
    </cfRule>
  </conditionalFormatting>
  <conditionalFormatting sqref="CF47">
    <cfRule type="cellIs" dxfId="3592" priority="2374" operator="lessThan">
      <formula>$C$4</formula>
    </cfRule>
  </conditionalFormatting>
  <conditionalFormatting sqref="CF48">
    <cfRule type="cellIs" dxfId="3591" priority="2375" operator="lessThan">
      <formula>$C$4</formula>
    </cfRule>
  </conditionalFormatting>
  <conditionalFormatting sqref="CF49">
    <cfRule type="cellIs" dxfId="3590" priority="2376" operator="lessThan">
      <formula>$C$4</formula>
    </cfRule>
  </conditionalFormatting>
  <conditionalFormatting sqref="CF50">
    <cfRule type="cellIs" dxfId="3589" priority="2377" operator="lessThan">
      <formula>$C$4</formula>
    </cfRule>
  </conditionalFormatting>
  <conditionalFormatting sqref="CF51">
    <cfRule type="cellIs" dxfId="3588" priority="2378" operator="lessThan">
      <formula>$C$4</formula>
    </cfRule>
  </conditionalFormatting>
  <conditionalFormatting sqref="CF52">
    <cfRule type="cellIs" dxfId="3587" priority="2379" operator="lessThan">
      <formula>$C$4</formula>
    </cfRule>
  </conditionalFormatting>
  <conditionalFormatting sqref="CF53">
    <cfRule type="cellIs" dxfId="3586" priority="2380" operator="lessThan">
      <formula>$C$4</formula>
    </cfRule>
  </conditionalFormatting>
  <conditionalFormatting sqref="CF54">
    <cfRule type="cellIs" dxfId="3585" priority="2381" operator="lessThan">
      <formula>$C$4</formula>
    </cfRule>
  </conditionalFormatting>
  <conditionalFormatting sqref="CF55">
    <cfRule type="cellIs" dxfId="3584" priority="2382" operator="lessThan">
      <formula>$C$4</formula>
    </cfRule>
  </conditionalFormatting>
  <conditionalFormatting sqref="CF56">
    <cfRule type="cellIs" dxfId="3583" priority="2383" operator="lessThan">
      <formula>$C$4</formula>
    </cfRule>
  </conditionalFormatting>
  <conditionalFormatting sqref="CF57">
    <cfRule type="cellIs" dxfId="3582" priority="2384" operator="lessThan">
      <formula>$C$4</formula>
    </cfRule>
  </conditionalFormatting>
  <conditionalFormatting sqref="CF58">
    <cfRule type="cellIs" dxfId="3581" priority="2385" operator="lessThan">
      <formula>$C$4</formula>
    </cfRule>
  </conditionalFormatting>
  <conditionalFormatting sqref="CF59">
    <cfRule type="cellIs" dxfId="3580" priority="2386" operator="lessThan">
      <formula>$C$4</formula>
    </cfRule>
  </conditionalFormatting>
  <conditionalFormatting sqref="CF60">
    <cfRule type="cellIs" dxfId="3579" priority="2387" operator="lessThan">
      <formula>$C$4</formula>
    </cfRule>
  </conditionalFormatting>
  <conditionalFormatting sqref="CG11">
    <cfRule type="cellIs" dxfId="3578" priority="2388" operator="lessThan">
      <formula>$C$4</formula>
    </cfRule>
  </conditionalFormatting>
  <conditionalFormatting sqref="CG12">
    <cfRule type="cellIs" dxfId="3577" priority="2389" operator="lessThan">
      <formula>$C$4</formula>
    </cfRule>
  </conditionalFormatting>
  <conditionalFormatting sqref="CG13">
    <cfRule type="cellIs" dxfId="3576" priority="2390" operator="lessThan">
      <formula>$C$4</formula>
    </cfRule>
  </conditionalFormatting>
  <conditionalFormatting sqref="CG14">
    <cfRule type="cellIs" dxfId="3575" priority="2391" operator="lessThan">
      <formula>$C$4</formula>
    </cfRule>
  </conditionalFormatting>
  <conditionalFormatting sqref="CG15">
    <cfRule type="cellIs" dxfId="3574" priority="2392" operator="lessThan">
      <formula>$C$4</formula>
    </cfRule>
  </conditionalFormatting>
  <conditionalFormatting sqref="CG16">
    <cfRule type="cellIs" dxfId="3573" priority="2393" operator="lessThan">
      <formula>$C$4</formula>
    </cfRule>
  </conditionalFormatting>
  <conditionalFormatting sqref="CG17">
    <cfRule type="cellIs" dxfId="3572" priority="2394" operator="lessThan">
      <formula>$C$4</formula>
    </cfRule>
  </conditionalFormatting>
  <conditionalFormatting sqref="CG18">
    <cfRule type="cellIs" dxfId="3571" priority="2395" operator="lessThan">
      <formula>$C$4</formula>
    </cfRule>
  </conditionalFormatting>
  <conditionalFormatting sqref="CG19">
    <cfRule type="cellIs" dxfId="3570" priority="2396" operator="lessThan">
      <formula>$C$4</formula>
    </cfRule>
  </conditionalFormatting>
  <conditionalFormatting sqref="CG20">
    <cfRule type="cellIs" dxfId="3569" priority="2397" operator="lessThan">
      <formula>$C$4</formula>
    </cfRule>
  </conditionalFormatting>
  <conditionalFormatting sqref="CG21">
    <cfRule type="cellIs" dxfId="3568" priority="2398" operator="lessThan">
      <formula>$C$4</formula>
    </cfRule>
  </conditionalFormatting>
  <conditionalFormatting sqref="CG22">
    <cfRule type="cellIs" dxfId="3567" priority="2399" operator="lessThan">
      <formula>$C$4</formula>
    </cfRule>
  </conditionalFormatting>
  <conditionalFormatting sqref="CG23">
    <cfRule type="cellIs" dxfId="3566" priority="2400" operator="lessThan">
      <formula>$C$4</formula>
    </cfRule>
  </conditionalFormatting>
  <conditionalFormatting sqref="CG24">
    <cfRule type="cellIs" dxfId="3565" priority="2401" operator="lessThan">
      <formula>$C$4</formula>
    </cfRule>
  </conditionalFormatting>
  <conditionalFormatting sqref="CG25">
    <cfRule type="cellIs" dxfId="3564" priority="2402" operator="lessThan">
      <formula>$C$4</formula>
    </cfRule>
  </conditionalFormatting>
  <conditionalFormatting sqref="CG26">
    <cfRule type="cellIs" dxfId="3563" priority="2403" operator="lessThan">
      <formula>$C$4</formula>
    </cfRule>
  </conditionalFormatting>
  <conditionalFormatting sqref="CG27">
    <cfRule type="cellIs" dxfId="3562" priority="2404" operator="lessThan">
      <formula>$C$4</formula>
    </cfRule>
  </conditionalFormatting>
  <conditionalFormatting sqref="CG28">
    <cfRule type="cellIs" dxfId="3561" priority="2405" operator="lessThan">
      <formula>$C$4</formula>
    </cfRule>
  </conditionalFormatting>
  <conditionalFormatting sqref="CG29">
    <cfRule type="cellIs" dxfId="3560" priority="2406" operator="lessThan">
      <formula>$C$4</formula>
    </cfRule>
  </conditionalFormatting>
  <conditionalFormatting sqref="CG30">
    <cfRule type="cellIs" dxfId="3559" priority="2407" operator="lessThan">
      <formula>$C$4</formula>
    </cfRule>
  </conditionalFormatting>
  <conditionalFormatting sqref="CG31">
    <cfRule type="cellIs" dxfId="3558" priority="2408" operator="lessThan">
      <formula>$C$4</formula>
    </cfRule>
  </conditionalFormatting>
  <conditionalFormatting sqref="CG32">
    <cfRule type="cellIs" dxfId="3557" priority="2409" operator="lessThan">
      <formula>$C$4</formula>
    </cfRule>
  </conditionalFormatting>
  <conditionalFormatting sqref="CG33">
    <cfRule type="cellIs" dxfId="3556" priority="2410" operator="lessThan">
      <formula>$C$4</formula>
    </cfRule>
  </conditionalFormatting>
  <conditionalFormatting sqref="CG34">
    <cfRule type="cellIs" dxfId="3555" priority="2411" operator="lessThan">
      <formula>$C$4</formula>
    </cfRule>
  </conditionalFormatting>
  <conditionalFormatting sqref="CG35">
    <cfRule type="cellIs" dxfId="3554" priority="2412" operator="lessThan">
      <formula>$C$4</formula>
    </cfRule>
  </conditionalFormatting>
  <conditionalFormatting sqref="CG36">
    <cfRule type="cellIs" dxfId="3553" priority="2413" operator="lessThan">
      <formula>$C$4</formula>
    </cfRule>
  </conditionalFormatting>
  <conditionalFormatting sqref="CG37">
    <cfRule type="cellIs" dxfId="3552" priority="2414" operator="lessThan">
      <formula>$C$4</formula>
    </cfRule>
  </conditionalFormatting>
  <conditionalFormatting sqref="CG38">
    <cfRule type="cellIs" dxfId="3551" priority="2415" operator="lessThan">
      <formula>$C$4</formula>
    </cfRule>
  </conditionalFormatting>
  <conditionalFormatting sqref="CG39">
    <cfRule type="cellIs" dxfId="3550" priority="2416" operator="lessThan">
      <formula>$C$4</formula>
    </cfRule>
  </conditionalFormatting>
  <conditionalFormatting sqref="CG40">
    <cfRule type="cellIs" dxfId="3549" priority="2417" operator="lessThan">
      <formula>$C$4</formula>
    </cfRule>
  </conditionalFormatting>
  <conditionalFormatting sqref="CG41">
    <cfRule type="cellIs" dxfId="3548" priority="2418" operator="lessThan">
      <formula>$C$4</formula>
    </cfRule>
  </conditionalFormatting>
  <conditionalFormatting sqref="CG42">
    <cfRule type="cellIs" dxfId="3547" priority="2419" operator="lessThan">
      <formula>$C$4</formula>
    </cfRule>
  </conditionalFormatting>
  <conditionalFormatting sqref="CG43">
    <cfRule type="cellIs" dxfId="3546" priority="2420" operator="lessThan">
      <formula>$C$4</formula>
    </cfRule>
  </conditionalFormatting>
  <conditionalFormatting sqref="CG44">
    <cfRule type="cellIs" dxfId="3545" priority="2421" operator="lessThan">
      <formula>$C$4</formula>
    </cfRule>
  </conditionalFormatting>
  <conditionalFormatting sqref="CG45">
    <cfRule type="cellIs" dxfId="3544" priority="2422" operator="lessThan">
      <formula>$C$4</formula>
    </cfRule>
  </conditionalFormatting>
  <conditionalFormatting sqref="CG46">
    <cfRule type="cellIs" dxfId="3543" priority="2423" operator="lessThan">
      <formula>$C$4</formula>
    </cfRule>
  </conditionalFormatting>
  <conditionalFormatting sqref="CG47">
    <cfRule type="cellIs" dxfId="3542" priority="2424" operator="lessThan">
      <formula>$C$4</formula>
    </cfRule>
  </conditionalFormatting>
  <conditionalFormatting sqref="CG48">
    <cfRule type="cellIs" dxfId="3541" priority="2425" operator="lessThan">
      <formula>$C$4</formula>
    </cfRule>
  </conditionalFormatting>
  <conditionalFormatting sqref="CG49">
    <cfRule type="cellIs" dxfId="3540" priority="2426" operator="lessThan">
      <formula>$C$4</formula>
    </cfRule>
  </conditionalFormatting>
  <conditionalFormatting sqref="CG50">
    <cfRule type="cellIs" dxfId="3539" priority="2427" operator="lessThan">
      <formula>$C$4</formula>
    </cfRule>
  </conditionalFormatting>
  <conditionalFormatting sqref="CG51">
    <cfRule type="cellIs" dxfId="3538" priority="2428" operator="lessThan">
      <formula>$C$4</formula>
    </cfRule>
  </conditionalFormatting>
  <conditionalFormatting sqref="CG52">
    <cfRule type="cellIs" dxfId="3537" priority="2429" operator="lessThan">
      <formula>$C$4</formula>
    </cfRule>
  </conditionalFormatting>
  <conditionalFormatting sqref="CG53">
    <cfRule type="cellIs" dxfId="3536" priority="2430" operator="lessThan">
      <formula>$C$4</formula>
    </cfRule>
  </conditionalFormatting>
  <conditionalFormatting sqref="CG54">
    <cfRule type="cellIs" dxfId="3535" priority="2431" operator="lessThan">
      <formula>$C$4</formula>
    </cfRule>
  </conditionalFormatting>
  <conditionalFormatting sqref="CG55">
    <cfRule type="cellIs" dxfId="3534" priority="2432" operator="lessThan">
      <formula>$C$4</formula>
    </cfRule>
  </conditionalFormatting>
  <conditionalFormatting sqref="CG56">
    <cfRule type="cellIs" dxfId="3533" priority="2433" operator="lessThan">
      <formula>$C$4</formula>
    </cfRule>
  </conditionalFormatting>
  <conditionalFormatting sqref="CG57">
    <cfRule type="cellIs" dxfId="3532" priority="2434" operator="lessThan">
      <formula>$C$4</formula>
    </cfRule>
  </conditionalFormatting>
  <conditionalFormatting sqref="CG58">
    <cfRule type="cellIs" dxfId="3531" priority="2435" operator="lessThan">
      <formula>$C$4</formula>
    </cfRule>
  </conditionalFormatting>
  <conditionalFormatting sqref="CG59">
    <cfRule type="cellIs" dxfId="3530" priority="2436" operator="lessThan">
      <formula>$C$4</formula>
    </cfRule>
  </conditionalFormatting>
  <conditionalFormatting sqref="CG60">
    <cfRule type="cellIs" dxfId="3529" priority="2437" operator="lessThan">
      <formula>$C$4</formula>
    </cfRule>
  </conditionalFormatting>
  <conditionalFormatting sqref="CM11">
    <cfRule type="cellIs" dxfId="3528" priority="2438" operator="lessThan">
      <formula>$C$4</formula>
    </cfRule>
  </conditionalFormatting>
  <conditionalFormatting sqref="CM12">
    <cfRule type="cellIs" dxfId="3527" priority="2439" operator="lessThan">
      <formula>$C$4</formula>
    </cfRule>
  </conditionalFormatting>
  <conditionalFormatting sqref="CM13">
    <cfRule type="cellIs" dxfId="3526" priority="2440" operator="lessThan">
      <formula>$C$4</formula>
    </cfRule>
  </conditionalFormatting>
  <conditionalFormatting sqref="CM14">
    <cfRule type="cellIs" dxfId="3525" priority="2441" operator="lessThan">
      <formula>$C$4</formula>
    </cfRule>
  </conditionalFormatting>
  <conditionalFormatting sqref="CM15">
    <cfRule type="cellIs" dxfId="3524" priority="2442" operator="lessThan">
      <formula>$C$4</formula>
    </cfRule>
  </conditionalFormatting>
  <conditionalFormatting sqref="CM16">
    <cfRule type="cellIs" dxfId="3523" priority="2443" operator="lessThan">
      <formula>$C$4</formula>
    </cfRule>
  </conditionalFormatting>
  <conditionalFormatting sqref="CM17">
    <cfRule type="cellIs" dxfId="3522" priority="2444" operator="lessThan">
      <formula>$C$4</formula>
    </cfRule>
  </conditionalFormatting>
  <conditionalFormatting sqref="CM18">
    <cfRule type="cellIs" dxfId="3521" priority="2445" operator="lessThan">
      <formula>$C$4</formula>
    </cfRule>
  </conditionalFormatting>
  <conditionalFormatting sqref="CM19">
    <cfRule type="cellIs" dxfId="3520" priority="2446" operator="lessThan">
      <formula>$C$4</formula>
    </cfRule>
  </conditionalFormatting>
  <conditionalFormatting sqref="CM20">
    <cfRule type="cellIs" dxfId="3519" priority="2447" operator="lessThan">
      <formula>$C$4</formula>
    </cfRule>
  </conditionalFormatting>
  <conditionalFormatting sqref="CM21">
    <cfRule type="cellIs" dxfId="3518" priority="2448" operator="lessThan">
      <formula>$C$4</formula>
    </cfRule>
  </conditionalFormatting>
  <conditionalFormatting sqref="CM22">
    <cfRule type="cellIs" dxfId="3517" priority="2449" operator="lessThan">
      <formula>$C$4</formula>
    </cfRule>
  </conditionalFormatting>
  <conditionalFormatting sqref="CM23">
    <cfRule type="cellIs" dxfId="3516" priority="2450" operator="lessThan">
      <formula>$C$4</formula>
    </cfRule>
  </conditionalFormatting>
  <conditionalFormatting sqref="CM24">
    <cfRule type="cellIs" dxfId="3515" priority="2451" operator="lessThan">
      <formula>$C$4</formula>
    </cfRule>
  </conditionalFormatting>
  <conditionalFormatting sqref="CM25">
    <cfRule type="cellIs" dxfId="3514" priority="2452" operator="lessThan">
      <formula>$C$4</formula>
    </cfRule>
  </conditionalFormatting>
  <conditionalFormatting sqref="CM26">
    <cfRule type="cellIs" dxfId="3513" priority="2453" operator="lessThan">
      <formula>$C$4</formula>
    </cfRule>
  </conditionalFormatting>
  <conditionalFormatting sqref="CM27">
    <cfRule type="cellIs" dxfId="3512" priority="2454" operator="lessThan">
      <formula>$C$4</formula>
    </cfRule>
  </conditionalFormatting>
  <conditionalFormatting sqref="CM28">
    <cfRule type="cellIs" dxfId="3511" priority="2455" operator="lessThan">
      <formula>$C$4</formula>
    </cfRule>
  </conditionalFormatting>
  <conditionalFormatting sqref="CM29">
    <cfRule type="cellIs" dxfId="3510" priority="2456" operator="lessThan">
      <formula>$C$4</formula>
    </cfRule>
  </conditionalFormatting>
  <conditionalFormatting sqref="CM30">
    <cfRule type="cellIs" dxfId="3509" priority="2457" operator="lessThan">
      <formula>$C$4</formula>
    </cfRule>
  </conditionalFormatting>
  <conditionalFormatting sqref="CM31">
    <cfRule type="cellIs" dxfId="3508" priority="2458" operator="lessThan">
      <formula>$C$4</formula>
    </cfRule>
  </conditionalFormatting>
  <conditionalFormatting sqref="CM32">
    <cfRule type="cellIs" dxfId="3507" priority="2459" operator="lessThan">
      <formula>$C$4</formula>
    </cfRule>
  </conditionalFormatting>
  <conditionalFormatting sqref="CM33">
    <cfRule type="cellIs" dxfId="3506" priority="2460" operator="lessThan">
      <formula>$C$4</formula>
    </cfRule>
  </conditionalFormatting>
  <conditionalFormatting sqref="CM34">
    <cfRule type="cellIs" dxfId="3505" priority="2461" operator="lessThan">
      <formula>$C$4</formula>
    </cfRule>
  </conditionalFormatting>
  <conditionalFormatting sqref="CM35">
    <cfRule type="cellIs" dxfId="3504" priority="2462" operator="lessThan">
      <formula>$C$4</formula>
    </cfRule>
  </conditionalFormatting>
  <conditionalFormatting sqref="CM36">
    <cfRule type="cellIs" dxfId="3503" priority="2463" operator="lessThan">
      <formula>$C$4</formula>
    </cfRule>
  </conditionalFormatting>
  <conditionalFormatting sqref="CM37">
    <cfRule type="cellIs" dxfId="3502" priority="2464" operator="lessThan">
      <formula>$C$4</formula>
    </cfRule>
  </conditionalFormatting>
  <conditionalFormatting sqref="CM38">
    <cfRule type="cellIs" dxfId="3501" priority="2465" operator="lessThan">
      <formula>$C$4</formula>
    </cfRule>
  </conditionalFormatting>
  <conditionalFormatting sqref="CM39">
    <cfRule type="cellIs" dxfId="3500" priority="2466" operator="lessThan">
      <formula>$C$4</formula>
    </cfRule>
  </conditionalFormatting>
  <conditionalFormatting sqref="CM40">
    <cfRule type="cellIs" dxfId="3499" priority="2467" operator="lessThan">
      <formula>$C$4</formula>
    </cfRule>
  </conditionalFormatting>
  <conditionalFormatting sqref="CM41">
    <cfRule type="cellIs" dxfId="3498" priority="2468" operator="lessThan">
      <formula>$C$4</formula>
    </cfRule>
  </conditionalFormatting>
  <conditionalFormatting sqref="CM42">
    <cfRule type="cellIs" dxfId="3497" priority="2469" operator="lessThan">
      <formula>$C$4</formula>
    </cfRule>
  </conditionalFormatting>
  <conditionalFormatting sqref="CM43">
    <cfRule type="cellIs" dxfId="3496" priority="2470" operator="lessThan">
      <formula>$C$4</formula>
    </cfRule>
  </conditionalFormatting>
  <conditionalFormatting sqref="CM44">
    <cfRule type="cellIs" dxfId="3495" priority="2471" operator="lessThan">
      <formula>$C$4</formula>
    </cfRule>
  </conditionalFormatting>
  <conditionalFormatting sqref="CM45">
    <cfRule type="cellIs" dxfId="3494" priority="2472" operator="lessThan">
      <formula>$C$4</formula>
    </cfRule>
  </conditionalFormatting>
  <conditionalFormatting sqref="CM46">
    <cfRule type="cellIs" dxfId="3493" priority="2473" operator="lessThan">
      <formula>$C$4</formula>
    </cfRule>
  </conditionalFormatting>
  <conditionalFormatting sqref="CM47">
    <cfRule type="cellIs" dxfId="3492" priority="2474" operator="lessThan">
      <formula>$C$4</formula>
    </cfRule>
  </conditionalFormatting>
  <conditionalFormatting sqref="CM48">
    <cfRule type="cellIs" dxfId="3491" priority="2475" operator="lessThan">
      <formula>$C$4</formula>
    </cfRule>
  </conditionalFormatting>
  <conditionalFormatting sqref="CM49">
    <cfRule type="cellIs" dxfId="3490" priority="2476" operator="lessThan">
      <formula>$C$4</formula>
    </cfRule>
  </conditionalFormatting>
  <conditionalFormatting sqref="CM50">
    <cfRule type="cellIs" dxfId="3489" priority="2477" operator="lessThan">
      <formula>$C$4</formula>
    </cfRule>
  </conditionalFormatting>
  <conditionalFormatting sqref="CM51">
    <cfRule type="cellIs" dxfId="3488" priority="2478" operator="lessThan">
      <formula>$C$4</formula>
    </cfRule>
  </conditionalFormatting>
  <conditionalFormatting sqref="CM52">
    <cfRule type="cellIs" dxfId="3487" priority="2479" operator="lessThan">
      <formula>$C$4</formula>
    </cfRule>
  </conditionalFormatting>
  <conditionalFormatting sqref="CM53">
    <cfRule type="cellIs" dxfId="3486" priority="2480" operator="lessThan">
      <formula>$C$4</formula>
    </cfRule>
  </conditionalFormatting>
  <conditionalFormatting sqref="CM54">
    <cfRule type="cellIs" dxfId="3485" priority="2481" operator="lessThan">
      <formula>$C$4</formula>
    </cfRule>
  </conditionalFormatting>
  <conditionalFormatting sqref="CM55">
    <cfRule type="cellIs" dxfId="3484" priority="2482" operator="lessThan">
      <formula>$C$4</formula>
    </cfRule>
  </conditionalFormatting>
  <conditionalFormatting sqref="CM56">
    <cfRule type="cellIs" dxfId="3483" priority="2483" operator="lessThan">
      <formula>$C$4</formula>
    </cfRule>
  </conditionalFormatting>
  <conditionalFormatting sqref="CM57">
    <cfRule type="cellIs" dxfId="3482" priority="2484" operator="lessThan">
      <formula>$C$4</formula>
    </cfRule>
  </conditionalFormatting>
  <conditionalFormatting sqref="CM58">
    <cfRule type="cellIs" dxfId="3481" priority="2485" operator="lessThan">
      <formula>$C$4</formula>
    </cfRule>
  </conditionalFormatting>
  <conditionalFormatting sqref="CM59">
    <cfRule type="cellIs" dxfId="3480" priority="2486" operator="lessThan">
      <formula>$C$4</formula>
    </cfRule>
  </conditionalFormatting>
  <conditionalFormatting sqref="CM60">
    <cfRule type="cellIs" dxfId="3479" priority="2487" operator="lessThan">
      <formula>$C$4</formula>
    </cfRule>
  </conditionalFormatting>
  <conditionalFormatting sqref="CN11">
    <cfRule type="cellIs" dxfId="3478" priority="2488" operator="lessThan">
      <formula>$C$4</formula>
    </cfRule>
  </conditionalFormatting>
  <conditionalFormatting sqref="CN12">
    <cfRule type="cellIs" dxfId="3477" priority="2489" operator="lessThan">
      <formula>$C$4</formula>
    </cfRule>
  </conditionalFormatting>
  <conditionalFormatting sqref="CN13">
    <cfRule type="cellIs" dxfId="3476" priority="2490" operator="lessThan">
      <formula>$C$4</formula>
    </cfRule>
  </conditionalFormatting>
  <conditionalFormatting sqref="CN14">
    <cfRule type="cellIs" dxfId="3475" priority="2491" operator="lessThan">
      <formula>$C$4</formula>
    </cfRule>
  </conditionalFormatting>
  <conditionalFormatting sqref="CN15">
    <cfRule type="cellIs" dxfId="3474" priority="2492" operator="lessThan">
      <formula>$C$4</formula>
    </cfRule>
  </conditionalFormatting>
  <conditionalFormatting sqref="CN16">
    <cfRule type="cellIs" dxfId="3473" priority="2493" operator="lessThan">
      <formula>$C$4</formula>
    </cfRule>
  </conditionalFormatting>
  <conditionalFormatting sqref="CN17">
    <cfRule type="cellIs" dxfId="3472" priority="2494" operator="lessThan">
      <formula>$C$4</formula>
    </cfRule>
  </conditionalFormatting>
  <conditionalFormatting sqref="CN18">
    <cfRule type="cellIs" dxfId="3471" priority="2495" operator="lessThan">
      <formula>$C$4</formula>
    </cfRule>
  </conditionalFormatting>
  <conditionalFormatting sqref="CN19">
    <cfRule type="cellIs" dxfId="3470" priority="2496" operator="lessThan">
      <formula>$C$4</formula>
    </cfRule>
  </conditionalFormatting>
  <conditionalFormatting sqref="CN20">
    <cfRule type="cellIs" dxfId="3469" priority="2497" operator="lessThan">
      <formula>$C$4</formula>
    </cfRule>
  </conditionalFormatting>
  <conditionalFormatting sqref="CN21">
    <cfRule type="cellIs" dxfId="3468" priority="2498" operator="lessThan">
      <formula>$C$4</formula>
    </cfRule>
  </conditionalFormatting>
  <conditionalFormatting sqref="CN22">
    <cfRule type="cellIs" dxfId="3467" priority="2499" operator="lessThan">
      <formula>$C$4</formula>
    </cfRule>
  </conditionalFormatting>
  <conditionalFormatting sqref="CN23">
    <cfRule type="cellIs" dxfId="3466" priority="2500" operator="lessThan">
      <formula>$C$4</formula>
    </cfRule>
  </conditionalFormatting>
  <conditionalFormatting sqref="CN24">
    <cfRule type="cellIs" dxfId="3465" priority="2501" operator="lessThan">
      <formula>$C$4</formula>
    </cfRule>
  </conditionalFormatting>
  <conditionalFormatting sqref="CN25">
    <cfRule type="cellIs" dxfId="3464" priority="2502" operator="lessThan">
      <formula>$C$4</formula>
    </cfRule>
  </conditionalFormatting>
  <conditionalFormatting sqref="CN26">
    <cfRule type="cellIs" dxfId="3463" priority="2503" operator="lessThan">
      <formula>$C$4</formula>
    </cfRule>
  </conditionalFormatting>
  <conditionalFormatting sqref="CN27">
    <cfRule type="cellIs" dxfId="3462" priority="2504" operator="lessThan">
      <formula>$C$4</formula>
    </cfRule>
  </conditionalFormatting>
  <conditionalFormatting sqref="CN28">
    <cfRule type="cellIs" dxfId="3461" priority="2505" operator="lessThan">
      <formula>$C$4</formula>
    </cfRule>
  </conditionalFormatting>
  <conditionalFormatting sqref="CN29">
    <cfRule type="cellIs" dxfId="3460" priority="2506" operator="lessThan">
      <formula>$C$4</formula>
    </cfRule>
  </conditionalFormatting>
  <conditionalFormatting sqref="CN30">
    <cfRule type="cellIs" dxfId="3459" priority="2507" operator="lessThan">
      <formula>$C$4</formula>
    </cfRule>
  </conditionalFormatting>
  <conditionalFormatting sqref="CN31">
    <cfRule type="cellIs" dxfId="3458" priority="2508" operator="lessThan">
      <formula>$C$4</formula>
    </cfRule>
  </conditionalFormatting>
  <conditionalFormatting sqref="CN32">
    <cfRule type="cellIs" dxfId="3457" priority="2509" operator="lessThan">
      <formula>$C$4</formula>
    </cfRule>
  </conditionalFormatting>
  <conditionalFormatting sqref="CN33">
    <cfRule type="cellIs" dxfId="3456" priority="2510" operator="lessThan">
      <formula>$C$4</formula>
    </cfRule>
  </conditionalFormatting>
  <conditionalFormatting sqref="CN34">
    <cfRule type="cellIs" dxfId="3455" priority="2511" operator="lessThan">
      <formula>$C$4</formula>
    </cfRule>
  </conditionalFormatting>
  <conditionalFormatting sqref="CN35">
    <cfRule type="cellIs" dxfId="3454" priority="2512" operator="lessThan">
      <formula>$C$4</formula>
    </cfRule>
  </conditionalFormatting>
  <conditionalFormatting sqref="CN36">
    <cfRule type="cellIs" dxfId="3453" priority="2513" operator="lessThan">
      <formula>$C$4</formula>
    </cfRule>
  </conditionalFormatting>
  <conditionalFormatting sqref="CN37">
    <cfRule type="cellIs" dxfId="3452" priority="2514" operator="lessThan">
      <formula>$C$4</formula>
    </cfRule>
  </conditionalFormatting>
  <conditionalFormatting sqref="CN38">
    <cfRule type="cellIs" dxfId="3451" priority="2515" operator="lessThan">
      <formula>$C$4</formula>
    </cfRule>
  </conditionalFormatting>
  <conditionalFormatting sqref="CN39">
    <cfRule type="cellIs" dxfId="3450" priority="2516" operator="lessThan">
      <formula>$C$4</formula>
    </cfRule>
  </conditionalFormatting>
  <conditionalFormatting sqref="CN40">
    <cfRule type="cellIs" dxfId="3449" priority="2517" operator="lessThan">
      <formula>$C$4</formula>
    </cfRule>
  </conditionalFormatting>
  <conditionalFormatting sqref="CN41">
    <cfRule type="cellIs" dxfId="3448" priority="2518" operator="lessThan">
      <formula>$C$4</formula>
    </cfRule>
  </conditionalFormatting>
  <conditionalFormatting sqref="CN42">
    <cfRule type="cellIs" dxfId="3447" priority="2519" operator="lessThan">
      <formula>$C$4</formula>
    </cfRule>
  </conditionalFormatting>
  <conditionalFormatting sqref="CN43">
    <cfRule type="cellIs" dxfId="3446" priority="2520" operator="lessThan">
      <formula>$C$4</formula>
    </cfRule>
  </conditionalFormatting>
  <conditionalFormatting sqref="CN44">
    <cfRule type="cellIs" dxfId="3445" priority="2521" operator="lessThan">
      <formula>$C$4</formula>
    </cfRule>
  </conditionalFormatting>
  <conditionalFormatting sqref="CN45">
    <cfRule type="cellIs" dxfId="3444" priority="2522" operator="lessThan">
      <formula>$C$4</formula>
    </cfRule>
  </conditionalFormatting>
  <conditionalFormatting sqref="CN46">
    <cfRule type="cellIs" dxfId="3443" priority="2523" operator="lessThan">
      <formula>$C$4</formula>
    </cfRule>
  </conditionalFormatting>
  <conditionalFormatting sqref="CN47">
    <cfRule type="cellIs" dxfId="3442" priority="2524" operator="lessThan">
      <formula>$C$4</formula>
    </cfRule>
  </conditionalFormatting>
  <conditionalFormatting sqref="CN48">
    <cfRule type="cellIs" dxfId="3441" priority="2525" operator="lessThan">
      <formula>$C$4</formula>
    </cfRule>
  </conditionalFormatting>
  <conditionalFormatting sqref="CN49">
    <cfRule type="cellIs" dxfId="3440" priority="2526" operator="lessThan">
      <formula>$C$4</formula>
    </cfRule>
  </conditionalFormatting>
  <conditionalFormatting sqref="CN50">
    <cfRule type="cellIs" dxfId="3439" priority="2527" operator="lessThan">
      <formula>$C$4</formula>
    </cfRule>
  </conditionalFormatting>
  <conditionalFormatting sqref="CN51">
    <cfRule type="cellIs" dxfId="3438" priority="2528" operator="lessThan">
      <formula>$C$4</formula>
    </cfRule>
  </conditionalFormatting>
  <conditionalFormatting sqref="CN52">
    <cfRule type="cellIs" dxfId="3437" priority="2529" operator="lessThan">
      <formula>$C$4</formula>
    </cfRule>
  </conditionalFormatting>
  <conditionalFormatting sqref="CN53">
    <cfRule type="cellIs" dxfId="3436" priority="2530" operator="lessThan">
      <formula>$C$4</formula>
    </cfRule>
  </conditionalFormatting>
  <conditionalFormatting sqref="CN54">
    <cfRule type="cellIs" dxfId="3435" priority="2531" operator="lessThan">
      <formula>$C$4</formula>
    </cfRule>
  </conditionalFormatting>
  <conditionalFormatting sqref="CN55">
    <cfRule type="cellIs" dxfId="3434" priority="2532" operator="lessThan">
      <formula>$C$4</formula>
    </cfRule>
  </conditionalFormatting>
  <conditionalFormatting sqref="CN56">
    <cfRule type="cellIs" dxfId="3433" priority="2533" operator="lessThan">
      <formula>$C$4</formula>
    </cfRule>
  </conditionalFormatting>
  <conditionalFormatting sqref="CN57">
    <cfRule type="cellIs" dxfId="3432" priority="2534" operator="lessThan">
      <formula>$C$4</formula>
    </cfRule>
  </conditionalFormatting>
  <conditionalFormatting sqref="CN58">
    <cfRule type="cellIs" dxfId="3431" priority="2535" operator="lessThan">
      <formula>$C$4</formula>
    </cfRule>
  </conditionalFormatting>
  <conditionalFormatting sqref="CN59">
    <cfRule type="cellIs" dxfId="3430" priority="2536" operator="lessThan">
      <formula>$C$4</formula>
    </cfRule>
  </conditionalFormatting>
  <conditionalFormatting sqref="CN60">
    <cfRule type="cellIs" dxfId="3429" priority="2537" operator="lessThan">
      <formula>$C$4</formula>
    </cfRule>
  </conditionalFormatting>
  <conditionalFormatting sqref="CO11">
    <cfRule type="cellIs" dxfId="3428" priority="2538" operator="lessThan">
      <formula>$C$4</formula>
    </cfRule>
  </conditionalFormatting>
  <conditionalFormatting sqref="CO12">
    <cfRule type="cellIs" dxfId="3427" priority="2539" operator="lessThan">
      <formula>$C$4</formula>
    </cfRule>
  </conditionalFormatting>
  <conditionalFormatting sqref="CO13">
    <cfRule type="cellIs" dxfId="3426" priority="2540" operator="lessThan">
      <formula>$C$4</formula>
    </cfRule>
  </conditionalFormatting>
  <conditionalFormatting sqref="CO14">
    <cfRule type="cellIs" dxfId="3425" priority="2541" operator="lessThan">
      <formula>$C$4</formula>
    </cfRule>
  </conditionalFormatting>
  <conditionalFormatting sqref="CO15">
    <cfRule type="cellIs" dxfId="3424" priority="2542" operator="lessThan">
      <formula>$C$4</formula>
    </cfRule>
  </conditionalFormatting>
  <conditionalFormatting sqref="CO16">
    <cfRule type="cellIs" dxfId="3423" priority="2543" operator="lessThan">
      <formula>$C$4</formula>
    </cfRule>
  </conditionalFormatting>
  <conditionalFormatting sqref="CO17">
    <cfRule type="cellIs" dxfId="3422" priority="2544" operator="lessThan">
      <formula>$C$4</formula>
    </cfRule>
  </conditionalFormatting>
  <conditionalFormatting sqref="CO18">
    <cfRule type="cellIs" dxfId="3421" priority="2545" operator="lessThan">
      <formula>$C$4</formula>
    </cfRule>
  </conditionalFormatting>
  <conditionalFormatting sqref="CO19">
    <cfRule type="cellIs" dxfId="3420" priority="2546" operator="lessThan">
      <formula>$C$4</formula>
    </cfRule>
  </conditionalFormatting>
  <conditionalFormatting sqref="CO20">
    <cfRule type="cellIs" dxfId="3419" priority="2547" operator="lessThan">
      <formula>$C$4</formula>
    </cfRule>
  </conditionalFormatting>
  <conditionalFormatting sqref="CO21">
    <cfRule type="cellIs" dxfId="3418" priority="2548" operator="lessThan">
      <formula>$C$4</formula>
    </cfRule>
  </conditionalFormatting>
  <conditionalFormatting sqref="CO22">
    <cfRule type="cellIs" dxfId="3417" priority="2549" operator="lessThan">
      <formula>$C$4</formula>
    </cfRule>
  </conditionalFormatting>
  <conditionalFormatting sqref="CO23">
    <cfRule type="cellIs" dxfId="3416" priority="2550" operator="lessThan">
      <formula>$C$4</formula>
    </cfRule>
  </conditionalFormatting>
  <conditionalFormatting sqref="CO24">
    <cfRule type="cellIs" dxfId="3415" priority="2551" operator="lessThan">
      <formula>$C$4</formula>
    </cfRule>
  </conditionalFormatting>
  <conditionalFormatting sqref="CO25">
    <cfRule type="cellIs" dxfId="3414" priority="2552" operator="lessThan">
      <formula>$C$4</formula>
    </cfRule>
  </conditionalFormatting>
  <conditionalFormatting sqref="CO26">
    <cfRule type="cellIs" dxfId="3413" priority="2553" operator="lessThan">
      <formula>$C$4</formula>
    </cfRule>
  </conditionalFormatting>
  <conditionalFormatting sqref="CO27">
    <cfRule type="cellIs" dxfId="3412" priority="2554" operator="lessThan">
      <formula>$C$4</formula>
    </cfRule>
  </conditionalFormatting>
  <conditionalFormatting sqref="CO28">
    <cfRule type="cellIs" dxfId="3411" priority="2555" operator="lessThan">
      <formula>$C$4</formula>
    </cfRule>
  </conditionalFormatting>
  <conditionalFormatting sqref="CO29">
    <cfRule type="cellIs" dxfId="3410" priority="2556" operator="lessThan">
      <formula>$C$4</formula>
    </cfRule>
  </conditionalFormatting>
  <conditionalFormatting sqref="CO30">
    <cfRule type="cellIs" dxfId="3409" priority="2557" operator="lessThan">
      <formula>$C$4</formula>
    </cfRule>
  </conditionalFormatting>
  <conditionalFormatting sqref="CO31">
    <cfRule type="cellIs" dxfId="3408" priority="2558" operator="lessThan">
      <formula>$C$4</formula>
    </cfRule>
  </conditionalFormatting>
  <conditionalFormatting sqref="CO32">
    <cfRule type="cellIs" dxfId="3407" priority="2559" operator="lessThan">
      <formula>$C$4</formula>
    </cfRule>
  </conditionalFormatting>
  <conditionalFormatting sqref="CO33">
    <cfRule type="cellIs" dxfId="3406" priority="2560" operator="lessThan">
      <formula>$C$4</formula>
    </cfRule>
  </conditionalFormatting>
  <conditionalFormatting sqref="CO34">
    <cfRule type="cellIs" dxfId="3405" priority="2561" operator="lessThan">
      <formula>$C$4</formula>
    </cfRule>
  </conditionalFormatting>
  <conditionalFormatting sqref="CO35">
    <cfRule type="cellIs" dxfId="3404" priority="2562" operator="lessThan">
      <formula>$C$4</formula>
    </cfRule>
  </conditionalFormatting>
  <conditionalFormatting sqref="CO36">
    <cfRule type="cellIs" dxfId="3403" priority="2563" operator="lessThan">
      <formula>$C$4</formula>
    </cfRule>
  </conditionalFormatting>
  <conditionalFormatting sqref="CO37">
    <cfRule type="cellIs" dxfId="3402" priority="2564" operator="lessThan">
      <formula>$C$4</formula>
    </cfRule>
  </conditionalFormatting>
  <conditionalFormatting sqref="CO38">
    <cfRule type="cellIs" dxfId="3401" priority="2565" operator="lessThan">
      <formula>$C$4</formula>
    </cfRule>
  </conditionalFormatting>
  <conditionalFormatting sqref="CO39">
    <cfRule type="cellIs" dxfId="3400" priority="2566" operator="lessThan">
      <formula>$C$4</formula>
    </cfRule>
  </conditionalFormatting>
  <conditionalFormatting sqref="CO40">
    <cfRule type="cellIs" dxfId="3399" priority="2567" operator="lessThan">
      <formula>$C$4</formula>
    </cfRule>
  </conditionalFormatting>
  <conditionalFormatting sqref="CO41">
    <cfRule type="cellIs" dxfId="3398" priority="2568" operator="lessThan">
      <formula>$C$4</formula>
    </cfRule>
  </conditionalFormatting>
  <conditionalFormatting sqref="CO42">
    <cfRule type="cellIs" dxfId="3397" priority="2569" operator="lessThan">
      <formula>$C$4</formula>
    </cfRule>
  </conditionalFormatting>
  <conditionalFormatting sqref="CO43">
    <cfRule type="cellIs" dxfId="3396" priority="2570" operator="lessThan">
      <formula>$C$4</formula>
    </cfRule>
  </conditionalFormatting>
  <conditionalFormatting sqref="CO44">
    <cfRule type="cellIs" dxfId="3395" priority="2571" operator="lessThan">
      <formula>$C$4</formula>
    </cfRule>
  </conditionalFormatting>
  <conditionalFormatting sqref="CO45">
    <cfRule type="cellIs" dxfId="3394" priority="2572" operator="lessThan">
      <formula>$C$4</formula>
    </cfRule>
  </conditionalFormatting>
  <conditionalFormatting sqref="CO46">
    <cfRule type="cellIs" dxfId="3393" priority="2573" operator="lessThan">
      <formula>$C$4</formula>
    </cfRule>
  </conditionalFormatting>
  <conditionalFormatting sqref="CO47">
    <cfRule type="cellIs" dxfId="3392" priority="2574" operator="lessThan">
      <formula>$C$4</formula>
    </cfRule>
  </conditionalFormatting>
  <conditionalFormatting sqref="CO48">
    <cfRule type="cellIs" dxfId="3391" priority="2575" operator="lessThan">
      <formula>$C$4</formula>
    </cfRule>
  </conditionalFormatting>
  <conditionalFormatting sqref="CO49">
    <cfRule type="cellIs" dxfId="3390" priority="2576" operator="lessThan">
      <formula>$C$4</formula>
    </cfRule>
  </conditionalFormatting>
  <conditionalFormatting sqref="CO50">
    <cfRule type="cellIs" dxfId="3389" priority="2577" operator="lessThan">
      <formula>$C$4</formula>
    </cfRule>
  </conditionalFormatting>
  <conditionalFormatting sqref="CO51">
    <cfRule type="cellIs" dxfId="3388" priority="2578" operator="lessThan">
      <formula>$C$4</formula>
    </cfRule>
  </conditionalFormatting>
  <conditionalFormatting sqref="CO52">
    <cfRule type="cellIs" dxfId="3387" priority="2579" operator="lessThan">
      <formula>$C$4</formula>
    </cfRule>
  </conditionalFormatting>
  <conditionalFormatting sqref="CO53">
    <cfRule type="cellIs" dxfId="3386" priority="2580" operator="lessThan">
      <formula>$C$4</formula>
    </cfRule>
  </conditionalFormatting>
  <conditionalFormatting sqref="CO54">
    <cfRule type="cellIs" dxfId="3385" priority="2581" operator="lessThan">
      <formula>$C$4</formula>
    </cfRule>
  </conditionalFormatting>
  <conditionalFormatting sqref="CO55">
    <cfRule type="cellIs" dxfId="3384" priority="2582" operator="lessThan">
      <formula>$C$4</formula>
    </cfRule>
  </conditionalFormatting>
  <conditionalFormatting sqref="CO56">
    <cfRule type="cellIs" dxfId="3383" priority="2583" operator="lessThan">
      <formula>$C$4</formula>
    </cfRule>
  </conditionalFormatting>
  <conditionalFormatting sqref="CO57">
    <cfRule type="cellIs" dxfId="3382" priority="2584" operator="lessThan">
      <formula>$C$4</formula>
    </cfRule>
  </conditionalFormatting>
  <conditionalFormatting sqref="CO58">
    <cfRule type="cellIs" dxfId="3381" priority="2585" operator="lessThan">
      <formula>$C$4</formula>
    </cfRule>
  </conditionalFormatting>
  <conditionalFormatting sqref="CO59">
    <cfRule type="cellIs" dxfId="3380" priority="2586" operator="lessThan">
      <formula>$C$4</formula>
    </cfRule>
  </conditionalFormatting>
  <conditionalFormatting sqref="CO60">
    <cfRule type="cellIs" dxfId="3379" priority="2587" operator="lessThan">
      <formula>$C$4</formula>
    </cfRule>
  </conditionalFormatting>
  <conditionalFormatting sqref="R11">
    <cfRule type="cellIs" dxfId="3378" priority="2588" operator="lessThan">
      <formula>$C$4</formula>
    </cfRule>
  </conditionalFormatting>
  <conditionalFormatting sqref="R12">
    <cfRule type="cellIs" dxfId="3377" priority="2589" operator="lessThan">
      <formula>$C$4</formula>
    </cfRule>
  </conditionalFormatting>
  <conditionalFormatting sqref="R13">
    <cfRule type="cellIs" dxfId="3376" priority="2590" operator="lessThan">
      <formula>$C$4</formula>
    </cfRule>
  </conditionalFormatting>
  <conditionalFormatting sqref="R14">
    <cfRule type="cellIs" dxfId="3375" priority="2591" operator="lessThan">
      <formula>$C$4</formula>
    </cfRule>
  </conditionalFormatting>
  <conditionalFormatting sqref="R15">
    <cfRule type="cellIs" dxfId="3374" priority="2592" operator="lessThan">
      <formula>$C$4</formula>
    </cfRule>
  </conditionalFormatting>
  <conditionalFormatting sqref="R16">
    <cfRule type="cellIs" dxfId="3373" priority="2593" operator="lessThan">
      <formula>$C$4</formula>
    </cfRule>
  </conditionalFormatting>
  <conditionalFormatting sqref="R17">
    <cfRule type="cellIs" dxfId="3372" priority="2594" operator="lessThan">
      <formula>$C$4</formula>
    </cfRule>
  </conditionalFormatting>
  <conditionalFormatting sqref="R18">
    <cfRule type="cellIs" dxfId="3371" priority="2595" operator="lessThan">
      <formula>$C$4</formula>
    </cfRule>
  </conditionalFormatting>
  <conditionalFormatting sqref="R19">
    <cfRule type="cellIs" dxfId="3370" priority="2596" operator="lessThan">
      <formula>$C$4</formula>
    </cfRule>
  </conditionalFormatting>
  <conditionalFormatting sqref="R20">
    <cfRule type="cellIs" dxfId="3369" priority="2597" operator="lessThan">
      <formula>$C$4</formula>
    </cfRule>
  </conditionalFormatting>
  <conditionalFormatting sqref="R21">
    <cfRule type="cellIs" dxfId="3368" priority="2598" operator="lessThan">
      <formula>$C$4</formula>
    </cfRule>
  </conditionalFormatting>
  <conditionalFormatting sqref="R22">
    <cfRule type="cellIs" dxfId="3367" priority="2599" operator="lessThan">
      <formula>$C$4</formula>
    </cfRule>
  </conditionalFormatting>
  <conditionalFormatting sqref="R23">
    <cfRule type="cellIs" dxfId="3366" priority="2600" operator="lessThan">
      <formula>$C$4</formula>
    </cfRule>
  </conditionalFormatting>
  <conditionalFormatting sqref="R24">
    <cfRule type="cellIs" dxfId="3365" priority="2601" operator="lessThan">
      <formula>$C$4</formula>
    </cfRule>
  </conditionalFormatting>
  <conditionalFormatting sqref="R25">
    <cfRule type="cellIs" dxfId="3364" priority="2602" operator="lessThan">
      <formula>$C$4</formula>
    </cfRule>
  </conditionalFormatting>
  <conditionalFormatting sqref="R26">
    <cfRule type="cellIs" dxfId="3363" priority="2603" operator="lessThan">
      <formula>$C$4</formula>
    </cfRule>
  </conditionalFormatting>
  <conditionalFormatting sqref="R27">
    <cfRule type="cellIs" dxfId="3362" priority="2604" operator="lessThan">
      <formula>$C$4</formula>
    </cfRule>
  </conditionalFormatting>
  <conditionalFormatting sqref="R28">
    <cfRule type="cellIs" dxfId="3361" priority="2605" operator="lessThan">
      <formula>$C$4</formula>
    </cfRule>
  </conditionalFormatting>
  <conditionalFormatting sqref="R29">
    <cfRule type="cellIs" dxfId="3360" priority="2606" operator="lessThan">
      <formula>$C$4</formula>
    </cfRule>
  </conditionalFormatting>
  <conditionalFormatting sqref="R30">
    <cfRule type="cellIs" dxfId="3359" priority="2607" operator="lessThan">
      <formula>$C$4</formula>
    </cfRule>
  </conditionalFormatting>
  <conditionalFormatting sqref="R31">
    <cfRule type="cellIs" dxfId="3358" priority="2608" operator="lessThan">
      <formula>$C$4</formula>
    </cfRule>
  </conditionalFormatting>
  <conditionalFormatting sqref="R32">
    <cfRule type="cellIs" dxfId="3357" priority="2609" operator="lessThan">
      <formula>$C$4</formula>
    </cfRule>
  </conditionalFormatting>
  <conditionalFormatting sqref="R33">
    <cfRule type="cellIs" dxfId="3356" priority="2610" operator="lessThan">
      <formula>$C$4</formula>
    </cfRule>
  </conditionalFormatting>
  <conditionalFormatting sqref="R34">
    <cfRule type="cellIs" dxfId="3355" priority="2611" operator="lessThan">
      <formula>$C$4</formula>
    </cfRule>
  </conditionalFormatting>
  <conditionalFormatting sqref="R35">
    <cfRule type="cellIs" dxfId="3354" priority="2612" operator="lessThan">
      <formula>$C$4</formula>
    </cfRule>
  </conditionalFormatting>
  <conditionalFormatting sqref="R36">
    <cfRule type="cellIs" dxfId="3353" priority="2613" operator="lessThan">
      <formula>$C$4</formula>
    </cfRule>
  </conditionalFormatting>
  <conditionalFormatting sqref="R37">
    <cfRule type="cellIs" dxfId="3352" priority="2614" operator="lessThan">
      <formula>$C$4</formula>
    </cfRule>
  </conditionalFormatting>
  <conditionalFormatting sqref="R38">
    <cfRule type="cellIs" dxfId="3351" priority="2615" operator="lessThan">
      <formula>$C$4</formula>
    </cfRule>
  </conditionalFormatting>
  <conditionalFormatting sqref="R39">
    <cfRule type="cellIs" dxfId="3350" priority="2616" operator="lessThan">
      <formula>$C$4</formula>
    </cfRule>
  </conditionalFormatting>
  <conditionalFormatting sqref="R40">
    <cfRule type="cellIs" dxfId="3349" priority="2617" operator="lessThan">
      <formula>$C$4</formula>
    </cfRule>
  </conditionalFormatting>
  <conditionalFormatting sqref="R41">
    <cfRule type="cellIs" dxfId="3348" priority="2618" operator="lessThan">
      <formula>$C$4</formula>
    </cfRule>
  </conditionalFormatting>
  <conditionalFormatting sqref="R42">
    <cfRule type="cellIs" dxfId="3347" priority="2619" operator="lessThan">
      <formula>$C$4</formula>
    </cfRule>
  </conditionalFormatting>
  <conditionalFormatting sqref="R43">
    <cfRule type="cellIs" dxfId="3346" priority="2620" operator="lessThan">
      <formula>$C$4</formula>
    </cfRule>
  </conditionalFormatting>
  <conditionalFormatting sqref="R44">
    <cfRule type="cellIs" dxfId="3345" priority="2621" operator="lessThan">
      <formula>$C$4</formula>
    </cfRule>
  </conditionalFormatting>
  <conditionalFormatting sqref="R45">
    <cfRule type="cellIs" dxfId="3344" priority="2622" operator="lessThan">
      <formula>$C$4</formula>
    </cfRule>
  </conditionalFormatting>
  <conditionalFormatting sqref="R46">
    <cfRule type="cellIs" dxfId="3343" priority="2623" operator="lessThan">
      <formula>$C$4</formula>
    </cfRule>
  </conditionalFormatting>
  <conditionalFormatting sqref="R47">
    <cfRule type="cellIs" dxfId="3342" priority="2624" operator="lessThan">
      <formula>$C$4</formula>
    </cfRule>
  </conditionalFormatting>
  <conditionalFormatting sqref="R48">
    <cfRule type="cellIs" dxfId="3341" priority="2625" operator="lessThan">
      <formula>$C$4</formula>
    </cfRule>
  </conditionalFormatting>
  <conditionalFormatting sqref="R49">
    <cfRule type="cellIs" dxfId="3340" priority="2626" operator="lessThan">
      <formula>$C$4</formula>
    </cfRule>
  </conditionalFormatting>
  <conditionalFormatting sqref="R50">
    <cfRule type="cellIs" dxfId="3339" priority="2627" operator="lessThan">
      <formula>$C$4</formula>
    </cfRule>
  </conditionalFormatting>
  <conditionalFormatting sqref="R51">
    <cfRule type="cellIs" dxfId="3338" priority="2628" operator="lessThan">
      <formula>$C$4</formula>
    </cfRule>
  </conditionalFormatting>
  <conditionalFormatting sqref="R52">
    <cfRule type="cellIs" dxfId="3337" priority="2629" operator="lessThan">
      <formula>$C$4</formula>
    </cfRule>
  </conditionalFormatting>
  <conditionalFormatting sqref="R53">
    <cfRule type="cellIs" dxfId="3336" priority="2630" operator="lessThan">
      <formula>$C$4</formula>
    </cfRule>
  </conditionalFormatting>
  <conditionalFormatting sqref="R54">
    <cfRule type="cellIs" dxfId="3335" priority="2631" operator="lessThan">
      <formula>$C$4</formula>
    </cfRule>
  </conditionalFormatting>
  <conditionalFormatting sqref="R55">
    <cfRule type="cellIs" dxfId="3334" priority="2632" operator="lessThan">
      <formula>$C$4</formula>
    </cfRule>
  </conditionalFormatting>
  <conditionalFormatting sqref="R56">
    <cfRule type="cellIs" dxfId="3333" priority="2633" operator="lessThan">
      <formula>$C$4</formula>
    </cfRule>
  </conditionalFormatting>
  <conditionalFormatting sqref="R57">
    <cfRule type="cellIs" dxfId="3332" priority="2634" operator="lessThan">
      <formula>$C$4</formula>
    </cfRule>
  </conditionalFormatting>
  <conditionalFormatting sqref="R58">
    <cfRule type="cellIs" dxfId="3331" priority="2635" operator="lessThan">
      <formula>$C$4</formula>
    </cfRule>
  </conditionalFormatting>
  <conditionalFormatting sqref="R59">
    <cfRule type="cellIs" dxfId="3330" priority="2636" operator="lessThan">
      <formula>$C$4</formula>
    </cfRule>
  </conditionalFormatting>
  <conditionalFormatting sqref="R60">
    <cfRule type="cellIs" dxfId="3329" priority="2637" operator="lessThan">
      <formula>$C$4</formula>
    </cfRule>
  </conditionalFormatting>
  <conditionalFormatting sqref="S11">
    <cfRule type="cellIs" dxfId="3328" priority="2638" operator="lessThan">
      <formula>$C$4</formula>
    </cfRule>
  </conditionalFormatting>
  <conditionalFormatting sqref="S12">
    <cfRule type="cellIs" dxfId="3327" priority="2639" operator="lessThan">
      <formula>$C$4</formula>
    </cfRule>
  </conditionalFormatting>
  <conditionalFormatting sqref="S13">
    <cfRule type="cellIs" dxfId="3326" priority="2640" operator="lessThan">
      <formula>$C$4</formula>
    </cfRule>
  </conditionalFormatting>
  <conditionalFormatting sqref="S14">
    <cfRule type="cellIs" dxfId="3325" priority="2641" operator="lessThan">
      <formula>$C$4</formula>
    </cfRule>
  </conditionalFormatting>
  <conditionalFormatting sqref="S15">
    <cfRule type="cellIs" dxfId="3324" priority="2642" operator="lessThan">
      <formula>$C$4</formula>
    </cfRule>
  </conditionalFormatting>
  <conditionalFormatting sqref="S16">
    <cfRule type="cellIs" dxfId="3323" priority="2643" operator="lessThan">
      <formula>$C$4</formula>
    </cfRule>
  </conditionalFormatting>
  <conditionalFormatting sqref="S17">
    <cfRule type="cellIs" dxfId="3322" priority="2644" operator="lessThan">
      <formula>$C$4</formula>
    </cfRule>
  </conditionalFormatting>
  <conditionalFormatting sqref="S18">
    <cfRule type="cellIs" dxfId="3321" priority="2645" operator="lessThan">
      <formula>$C$4</formula>
    </cfRule>
  </conditionalFormatting>
  <conditionalFormatting sqref="S19">
    <cfRule type="cellIs" dxfId="3320" priority="2646" operator="lessThan">
      <formula>$C$4</formula>
    </cfRule>
  </conditionalFormatting>
  <conditionalFormatting sqref="S20">
    <cfRule type="cellIs" dxfId="3319" priority="2647" operator="lessThan">
      <formula>$C$4</formula>
    </cfRule>
  </conditionalFormatting>
  <conditionalFormatting sqref="S21">
    <cfRule type="cellIs" dxfId="3318" priority="2648" operator="lessThan">
      <formula>$C$4</formula>
    </cfRule>
  </conditionalFormatting>
  <conditionalFormatting sqref="S22">
    <cfRule type="cellIs" dxfId="3317" priority="2649" operator="lessThan">
      <formula>$C$4</formula>
    </cfRule>
  </conditionalFormatting>
  <conditionalFormatting sqref="S23">
    <cfRule type="cellIs" dxfId="3316" priority="2650" operator="lessThan">
      <formula>$C$4</formula>
    </cfRule>
  </conditionalFormatting>
  <conditionalFormatting sqref="S24">
    <cfRule type="cellIs" dxfId="3315" priority="2651" operator="lessThan">
      <formula>$C$4</formula>
    </cfRule>
  </conditionalFormatting>
  <conditionalFormatting sqref="S25">
    <cfRule type="cellIs" dxfId="3314" priority="2652" operator="lessThan">
      <formula>$C$4</formula>
    </cfRule>
  </conditionalFormatting>
  <conditionalFormatting sqref="S26">
    <cfRule type="cellIs" dxfId="3313" priority="2653" operator="lessThan">
      <formula>$C$4</formula>
    </cfRule>
  </conditionalFormatting>
  <conditionalFormatting sqref="S27">
    <cfRule type="cellIs" dxfId="3312" priority="2654" operator="lessThan">
      <formula>$C$4</formula>
    </cfRule>
  </conditionalFormatting>
  <conditionalFormatting sqref="S28">
    <cfRule type="cellIs" dxfId="3311" priority="2655" operator="lessThan">
      <formula>$C$4</formula>
    </cfRule>
  </conditionalFormatting>
  <conditionalFormatting sqref="S29">
    <cfRule type="cellIs" dxfId="3310" priority="2656" operator="lessThan">
      <formula>$C$4</formula>
    </cfRule>
  </conditionalFormatting>
  <conditionalFormatting sqref="S30">
    <cfRule type="cellIs" dxfId="3309" priority="2657" operator="lessThan">
      <formula>$C$4</formula>
    </cfRule>
  </conditionalFormatting>
  <conditionalFormatting sqref="S31">
    <cfRule type="cellIs" dxfId="3308" priority="2658" operator="lessThan">
      <formula>$C$4</formula>
    </cfRule>
  </conditionalFormatting>
  <conditionalFormatting sqref="S32">
    <cfRule type="cellIs" dxfId="3307" priority="2659" operator="lessThan">
      <formula>$C$4</formula>
    </cfRule>
  </conditionalFormatting>
  <conditionalFormatting sqref="S33">
    <cfRule type="cellIs" dxfId="3306" priority="2660" operator="lessThan">
      <formula>$C$4</formula>
    </cfRule>
  </conditionalFormatting>
  <conditionalFormatting sqref="S34">
    <cfRule type="cellIs" dxfId="3305" priority="2661" operator="lessThan">
      <formula>$C$4</formula>
    </cfRule>
  </conditionalFormatting>
  <conditionalFormatting sqref="S35">
    <cfRule type="cellIs" dxfId="3304" priority="2662" operator="lessThan">
      <formula>$C$4</formula>
    </cfRule>
  </conditionalFormatting>
  <conditionalFormatting sqref="S36">
    <cfRule type="cellIs" dxfId="3303" priority="2663" operator="lessThan">
      <formula>$C$4</formula>
    </cfRule>
  </conditionalFormatting>
  <conditionalFormatting sqref="S37">
    <cfRule type="cellIs" dxfId="3302" priority="2664" operator="lessThan">
      <formula>$C$4</formula>
    </cfRule>
  </conditionalFormatting>
  <conditionalFormatting sqref="S38">
    <cfRule type="cellIs" dxfId="3301" priority="2665" operator="lessThan">
      <formula>$C$4</formula>
    </cfRule>
  </conditionalFormatting>
  <conditionalFormatting sqref="S39">
    <cfRule type="cellIs" dxfId="3300" priority="2666" operator="lessThan">
      <formula>$C$4</formula>
    </cfRule>
  </conditionalFormatting>
  <conditionalFormatting sqref="S40">
    <cfRule type="cellIs" dxfId="3299" priority="2667" operator="lessThan">
      <formula>$C$4</formula>
    </cfRule>
  </conditionalFormatting>
  <conditionalFormatting sqref="S41">
    <cfRule type="cellIs" dxfId="3298" priority="2668" operator="lessThan">
      <formula>$C$4</formula>
    </cfRule>
  </conditionalFormatting>
  <conditionalFormatting sqref="S42">
    <cfRule type="cellIs" dxfId="3297" priority="2669" operator="lessThan">
      <formula>$C$4</formula>
    </cfRule>
  </conditionalFormatting>
  <conditionalFormatting sqref="S43">
    <cfRule type="cellIs" dxfId="3296" priority="2670" operator="lessThan">
      <formula>$C$4</formula>
    </cfRule>
  </conditionalFormatting>
  <conditionalFormatting sqref="S44">
    <cfRule type="cellIs" dxfId="3295" priority="2671" operator="lessThan">
      <formula>$C$4</formula>
    </cfRule>
  </conditionalFormatting>
  <conditionalFormatting sqref="S45">
    <cfRule type="cellIs" dxfId="3294" priority="2672" operator="lessThan">
      <formula>$C$4</formula>
    </cfRule>
  </conditionalFormatting>
  <conditionalFormatting sqref="S46">
    <cfRule type="cellIs" dxfId="3293" priority="2673" operator="lessThan">
      <formula>$C$4</formula>
    </cfRule>
  </conditionalFormatting>
  <conditionalFormatting sqref="S47">
    <cfRule type="cellIs" dxfId="3292" priority="2674" operator="lessThan">
      <formula>$C$4</formula>
    </cfRule>
  </conditionalFormatting>
  <conditionalFormatting sqref="S48">
    <cfRule type="cellIs" dxfId="3291" priority="2675" operator="lessThan">
      <formula>$C$4</formula>
    </cfRule>
  </conditionalFormatting>
  <conditionalFormatting sqref="S49">
    <cfRule type="cellIs" dxfId="3290" priority="2676" operator="lessThan">
      <formula>$C$4</formula>
    </cfRule>
  </conditionalFormatting>
  <conditionalFormatting sqref="S50">
    <cfRule type="cellIs" dxfId="3289" priority="2677" operator="lessThan">
      <formula>$C$4</formula>
    </cfRule>
  </conditionalFormatting>
  <conditionalFormatting sqref="S51">
    <cfRule type="cellIs" dxfId="3288" priority="2678" operator="lessThan">
      <formula>$C$4</formula>
    </cfRule>
  </conditionalFormatting>
  <conditionalFormatting sqref="S52">
    <cfRule type="cellIs" dxfId="3287" priority="2679" operator="lessThan">
      <formula>$C$4</formula>
    </cfRule>
  </conditionalFormatting>
  <conditionalFormatting sqref="S53">
    <cfRule type="cellIs" dxfId="3286" priority="2680" operator="lessThan">
      <formula>$C$4</formula>
    </cfRule>
  </conditionalFormatting>
  <conditionalFormatting sqref="S54">
    <cfRule type="cellIs" dxfId="3285" priority="2681" operator="lessThan">
      <formula>$C$4</formula>
    </cfRule>
  </conditionalFormatting>
  <conditionalFormatting sqref="S55">
    <cfRule type="cellIs" dxfId="3284" priority="2682" operator="lessThan">
      <formula>$C$4</formula>
    </cfRule>
  </conditionalFormatting>
  <conditionalFormatting sqref="S56">
    <cfRule type="cellIs" dxfId="3283" priority="2683" operator="lessThan">
      <formula>$C$4</formula>
    </cfRule>
  </conditionalFormatting>
  <conditionalFormatting sqref="S57">
    <cfRule type="cellIs" dxfId="3282" priority="2684" operator="lessThan">
      <formula>$C$4</formula>
    </cfRule>
  </conditionalFormatting>
  <conditionalFormatting sqref="S58">
    <cfRule type="cellIs" dxfId="3281" priority="2685" operator="lessThan">
      <formula>$C$4</formula>
    </cfRule>
  </conditionalFormatting>
  <conditionalFormatting sqref="S59">
    <cfRule type="cellIs" dxfId="3280" priority="2686" operator="lessThan">
      <formula>$C$4</formula>
    </cfRule>
  </conditionalFormatting>
  <conditionalFormatting sqref="S60">
    <cfRule type="cellIs" dxfId="3279" priority="2687" operator="lessThan">
      <formula>$C$4</formula>
    </cfRule>
  </conditionalFormatting>
  <conditionalFormatting sqref="U11">
    <cfRule type="cellIs" dxfId="3278" priority="2688" operator="lessThan">
      <formula>$C$4</formula>
    </cfRule>
  </conditionalFormatting>
  <conditionalFormatting sqref="U12">
    <cfRule type="cellIs" dxfId="3277" priority="2689" operator="lessThan">
      <formula>$C$4</formula>
    </cfRule>
  </conditionalFormatting>
  <conditionalFormatting sqref="U13">
    <cfRule type="cellIs" dxfId="3276" priority="2690" operator="lessThan">
      <formula>$C$4</formula>
    </cfRule>
  </conditionalFormatting>
  <conditionalFormatting sqref="U14">
    <cfRule type="cellIs" dxfId="3275" priority="2691" operator="lessThan">
      <formula>$C$4</formula>
    </cfRule>
  </conditionalFormatting>
  <conditionalFormatting sqref="U15">
    <cfRule type="cellIs" dxfId="3274" priority="2692" operator="lessThan">
      <formula>$C$4</formula>
    </cfRule>
  </conditionalFormatting>
  <conditionalFormatting sqref="U16">
    <cfRule type="cellIs" dxfId="3273" priority="2693" operator="lessThan">
      <formula>$C$4</formula>
    </cfRule>
  </conditionalFormatting>
  <conditionalFormatting sqref="U17">
    <cfRule type="cellIs" dxfId="3272" priority="2694" operator="lessThan">
      <formula>$C$4</formula>
    </cfRule>
  </conditionalFormatting>
  <conditionalFormatting sqref="U18">
    <cfRule type="cellIs" dxfId="3271" priority="2695" operator="lessThan">
      <formula>$C$4</formula>
    </cfRule>
  </conditionalFormatting>
  <conditionalFormatting sqref="U19">
    <cfRule type="cellIs" dxfId="3270" priority="2696" operator="lessThan">
      <formula>$C$4</formula>
    </cfRule>
  </conditionalFormatting>
  <conditionalFormatting sqref="U20">
    <cfRule type="cellIs" dxfId="3269" priority="2697" operator="lessThan">
      <formula>$C$4</formula>
    </cfRule>
  </conditionalFormatting>
  <conditionalFormatting sqref="U21">
    <cfRule type="cellIs" dxfId="3268" priority="2698" operator="lessThan">
      <formula>$C$4</formula>
    </cfRule>
  </conditionalFormatting>
  <conditionalFormatting sqref="U22">
    <cfRule type="cellIs" dxfId="3267" priority="2699" operator="lessThan">
      <formula>$C$4</formula>
    </cfRule>
  </conditionalFormatting>
  <conditionalFormatting sqref="U23">
    <cfRule type="cellIs" dxfId="3266" priority="2700" operator="lessThan">
      <formula>$C$4</formula>
    </cfRule>
  </conditionalFormatting>
  <conditionalFormatting sqref="U24">
    <cfRule type="cellIs" dxfId="3265" priority="2701" operator="lessThan">
      <formula>$C$4</formula>
    </cfRule>
  </conditionalFormatting>
  <conditionalFormatting sqref="U25">
    <cfRule type="cellIs" dxfId="3264" priority="2702" operator="lessThan">
      <formula>$C$4</formula>
    </cfRule>
  </conditionalFormatting>
  <conditionalFormatting sqref="U26">
    <cfRule type="cellIs" dxfId="3263" priority="2703" operator="lessThan">
      <formula>$C$4</formula>
    </cfRule>
  </conditionalFormatting>
  <conditionalFormatting sqref="U27">
    <cfRule type="cellIs" dxfId="3262" priority="2704" operator="lessThan">
      <formula>$C$4</formula>
    </cfRule>
  </conditionalFormatting>
  <conditionalFormatting sqref="U28">
    <cfRule type="cellIs" dxfId="3261" priority="2705" operator="lessThan">
      <formula>$C$4</formula>
    </cfRule>
  </conditionalFormatting>
  <conditionalFormatting sqref="U29">
    <cfRule type="cellIs" dxfId="3260" priority="2706" operator="lessThan">
      <formula>$C$4</formula>
    </cfRule>
  </conditionalFormatting>
  <conditionalFormatting sqref="U30">
    <cfRule type="cellIs" dxfId="3259" priority="2707" operator="lessThan">
      <formula>$C$4</formula>
    </cfRule>
  </conditionalFormatting>
  <conditionalFormatting sqref="U31">
    <cfRule type="cellIs" dxfId="3258" priority="2708" operator="lessThan">
      <formula>$C$4</formula>
    </cfRule>
  </conditionalFormatting>
  <conditionalFormatting sqref="U32">
    <cfRule type="cellIs" dxfId="3257" priority="2709" operator="lessThan">
      <formula>$C$4</formula>
    </cfRule>
  </conditionalFormatting>
  <conditionalFormatting sqref="U33">
    <cfRule type="cellIs" dxfId="3256" priority="2710" operator="lessThan">
      <formula>$C$4</formula>
    </cfRule>
  </conditionalFormatting>
  <conditionalFormatting sqref="U34">
    <cfRule type="cellIs" dxfId="3255" priority="2711" operator="lessThan">
      <formula>$C$4</formula>
    </cfRule>
  </conditionalFormatting>
  <conditionalFormatting sqref="U35">
    <cfRule type="cellIs" dxfId="3254" priority="2712" operator="lessThan">
      <formula>$C$4</formula>
    </cfRule>
  </conditionalFormatting>
  <conditionalFormatting sqref="U36">
    <cfRule type="cellIs" dxfId="3253" priority="2713" operator="lessThan">
      <formula>$C$4</formula>
    </cfRule>
  </conditionalFormatting>
  <conditionalFormatting sqref="U37">
    <cfRule type="cellIs" dxfId="3252" priority="2714" operator="lessThan">
      <formula>$C$4</formula>
    </cfRule>
  </conditionalFormatting>
  <conditionalFormatting sqref="U38">
    <cfRule type="cellIs" dxfId="3251" priority="2715" operator="lessThan">
      <formula>$C$4</formula>
    </cfRule>
  </conditionalFormatting>
  <conditionalFormatting sqref="U39">
    <cfRule type="cellIs" dxfId="3250" priority="2716" operator="lessThan">
      <formula>$C$4</formula>
    </cfRule>
  </conditionalFormatting>
  <conditionalFormatting sqref="U40">
    <cfRule type="cellIs" dxfId="3249" priority="2717" operator="lessThan">
      <formula>$C$4</formula>
    </cfRule>
  </conditionalFormatting>
  <conditionalFormatting sqref="U41">
    <cfRule type="cellIs" dxfId="3248" priority="2718" operator="lessThan">
      <formula>$C$4</formula>
    </cfRule>
  </conditionalFormatting>
  <conditionalFormatting sqref="U42">
    <cfRule type="cellIs" dxfId="3247" priority="2719" operator="lessThan">
      <formula>$C$4</formula>
    </cfRule>
  </conditionalFormatting>
  <conditionalFormatting sqref="U43">
    <cfRule type="cellIs" dxfId="3246" priority="2720" operator="lessThan">
      <formula>$C$4</formula>
    </cfRule>
  </conditionalFormatting>
  <conditionalFormatting sqref="U44">
    <cfRule type="cellIs" dxfId="3245" priority="2721" operator="lessThan">
      <formula>$C$4</formula>
    </cfRule>
  </conditionalFormatting>
  <conditionalFormatting sqref="U45">
    <cfRule type="cellIs" dxfId="3244" priority="2722" operator="lessThan">
      <formula>$C$4</formula>
    </cfRule>
  </conditionalFormatting>
  <conditionalFormatting sqref="U46">
    <cfRule type="cellIs" dxfId="3243" priority="2723" operator="lessThan">
      <formula>$C$4</formula>
    </cfRule>
  </conditionalFormatting>
  <conditionalFormatting sqref="U47">
    <cfRule type="cellIs" dxfId="3242" priority="2724" operator="lessThan">
      <formula>$C$4</formula>
    </cfRule>
  </conditionalFormatting>
  <conditionalFormatting sqref="U48">
    <cfRule type="cellIs" dxfId="3241" priority="2725" operator="lessThan">
      <formula>$C$4</formula>
    </cfRule>
  </conditionalFormatting>
  <conditionalFormatting sqref="U49">
    <cfRule type="cellIs" dxfId="3240" priority="2726" operator="lessThan">
      <formula>$C$4</formula>
    </cfRule>
  </conditionalFormatting>
  <conditionalFormatting sqref="U50">
    <cfRule type="cellIs" dxfId="3239" priority="2727" operator="lessThan">
      <formula>$C$4</formula>
    </cfRule>
  </conditionalFormatting>
  <conditionalFormatting sqref="U51">
    <cfRule type="cellIs" dxfId="3238" priority="2728" operator="lessThan">
      <formula>$C$4</formula>
    </cfRule>
  </conditionalFormatting>
  <conditionalFormatting sqref="U52">
    <cfRule type="cellIs" dxfId="3237" priority="2729" operator="lessThan">
      <formula>$C$4</formula>
    </cfRule>
  </conditionalFormatting>
  <conditionalFormatting sqref="U53">
    <cfRule type="cellIs" dxfId="3236" priority="2730" operator="lessThan">
      <formula>$C$4</formula>
    </cfRule>
  </conditionalFormatting>
  <conditionalFormatting sqref="U54">
    <cfRule type="cellIs" dxfId="3235" priority="2731" operator="lessThan">
      <formula>$C$4</formula>
    </cfRule>
  </conditionalFormatting>
  <conditionalFormatting sqref="U55">
    <cfRule type="cellIs" dxfId="3234" priority="2732" operator="lessThan">
      <formula>$C$4</formula>
    </cfRule>
  </conditionalFormatting>
  <conditionalFormatting sqref="U56">
    <cfRule type="cellIs" dxfId="3233" priority="2733" operator="lessThan">
      <formula>$C$4</formula>
    </cfRule>
  </conditionalFormatting>
  <conditionalFormatting sqref="U57">
    <cfRule type="cellIs" dxfId="3232" priority="2734" operator="lessThan">
      <formula>$C$4</formula>
    </cfRule>
  </conditionalFormatting>
  <conditionalFormatting sqref="U58">
    <cfRule type="cellIs" dxfId="3231" priority="2735" operator="lessThan">
      <formula>$C$4</formula>
    </cfRule>
  </conditionalFormatting>
  <conditionalFormatting sqref="U59">
    <cfRule type="cellIs" dxfId="3230" priority="2736" operator="lessThan">
      <formula>$C$4</formula>
    </cfRule>
  </conditionalFormatting>
  <conditionalFormatting sqref="U60">
    <cfRule type="cellIs" dxfId="3229" priority="2737" operator="lessThan">
      <formula>$C$4</formula>
    </cfRule>
  </conditionalFormatting>
  <conditionalFormatting sqref="V11">
    <cfRule type="cellIs" dxfId="3228" priority="2738" operator="lessThan">
      <formula>$C$4</formula>
    </cfRule>
  </conditionalFormatting>
  <conditionalFormatting sqref="V12">
    <cfRule type="cellIs" dxfId="3227" priority="2739" operator="lessThan">
      <formula>$C$4</formula>
    </cfRule>
  </conditionalFormatting>
  <conditionalFormatting sqref="V13">
    <cfRule type="cellIs" dxfId="3226" priority="2740" operator="lessThan">
      <formula>$C$4</formula>
    </cfRule>
  </conditionalFormatting>
  <conditionalFormatting sqref="V14">
    <cfRule type="cellIs" dxfId="3225" priority="2741" operator="lessThan">
      <formula>$C$4</formula>
    </cfRule>
  </conditionalFormatting>
  <conditionalFormatting sqref="V15">
    <cfRule type="cellIs" dxfId="3224" priority="2742" operator="lessThan">
      <formula>$C$4</formula>
    </cfRule>
  </conditionalFormatting>
  <conditionalFormatting sqref="V16">
    <cfRule type="cellIs" dxfId="3223" priority="2743" operator="lessThan">
      <formula>$C$4</formula>
    </cfRule>
  </conditionalFormatting>
  <conditionalFormatting sqref="V17">
    <cfRule type="cellIs" dxfId="3222" priority="2744" operator="lessThan">
      <formula>$C$4</formula>
    </cfRule>
  </conditionalFormatting>
  <conditionalFormatting sqref="V18">
    <cfRule type="cellIs" dxfId="3221" priority="2745" operator="lessThan">
      <formula>$C$4</formula>
    </cfRule>
  </conditionalFormatting>
  <conditionalFormatting sqref="V19">
    <cfRule type="cellIs" dxfId="3220" priority="2746" operator="lessThan">
      <formula>$C$4</formula>
    </cfRule>
  </conditionalFormatting>
  <conditionalFormatting sqref="V20">
    <cfRule type="cellIs" dxfId="3219" priority="2747" operator="lessThan">
      <formula>$C$4</formula>
    </cfRule>
  </conditionalFormatting>
  <conditionalFormatting sqref="V21">
    <cfRule type="cellIs" dxfId="3218" priority="2748" operator="lessThan">
      <formula>$C$4</formula>
    </cfRule>
  </conditionalFormatting>
  <conditionalFormatting sqref="V22">
    <cfRule type="cellIs" dxfId="3217" priority="2749" operator="lessThan">
      <formula>$C$4</formula>
    </cfRule>
  </conditionalFormatting>
  <conditionalFormatting sqref="V23">
    <cfRule type="cellIs" dxfId="3216" priority="2750" operator="lessThan">
      <formula>$C$4</formula>
    </cfRule>
  </conditionalFormatting>
  <conditionalFormatting sqref="V24">
    <cfRule type="cellIs" dxfId="3215" priority="2751" operator="lessThan">
      <formula>$C$4</formula>
    </cfRule>
  </conditionalFormatting>
  <conditionalFormatting sqref="V25">
    <cfRule type="cellIs" dxfId="3214" priority="2752" operator="lessThan">
      <formula>$C$4</formula>
    </cfRule>
  </conditionalFormatting>
  <conditionalFormatting sqref="V26">
    <cfRule type="cellIs" dxfId="3213" priority="2753" operator="lessThan">
      <formula>$C$4</formula>
    </cfRule>
  </conditionalFormatting>
  <conditionalFormatting sqref="V27">
    <cfRule type="cellIs" dxfId="3212" priority="2754" operator="lessThan">
      <formula>$C$4</formula>
    </cfRule>
  </conditionalFormatting>
  <conditionalFormatting sqref="V28">
    <cfRule type="cellIs" dxfId="3211" priority="2755" operator="lessThan">
      <formula>$C$4</formula>
    </cfRule>
  </conditionalFormatting>
  <conditionalFormatting sqref="V29">
    <cfRule type="cellIs" dxfId="3210" priority="2756" operator="lessThan">
      <formula>$C$4</formula>
    </cfRule>
  </conditionalFormatting>
  <conditionalFormatting sqref="V30">
    <cfRule type="cellIs" dxfId="3209" priority="2757" operator="lessThan">
      <formula>$C$4</formula>
    </cfRule>
  </conditionalFormatting>
  <conditionalFormatting sqref="V31">
    <cfRule type="cellIs" dxfId="3208" priority="2758" operator="lessThan">
      <formula>$C$4</formula>
    </cfRule>
  </conditionalFormatting>
  <conditionalFormatting sqref="V32">
    <cfRule type="cellIs" dxfId="3207" priority="2759" operator="lessThan">
      <formula>$C$4</formula>
    </cfRule>
  </conditionalFormatting>
  <conditionalFormatting sqref="V33">
    <cfRule type="cellIs" dxfId="3206" priority="2760" operator="lessThan">
      <formula>$C$4</formula>
    </cfRule>
  </conditionalFormatting>
  <conditionalFormatting sqref="V34">
    <cfRule type="cellIs" dxfId="3205" priority="2761" operator="lessThan">
      <formula>$C$4</formula>
    </cfRule>
  </conditionalFormatting>
  <conditionalFormatting sqref="V35">
    <cfRule type="cellIs" dxfId="3204" priority="2762" operator="lessThan">
      <formula>$C$4</formula>
    </cfRule>
  </conditionalFormatting>
  <conditionalFormatting sqref="V36">
    <cfRule type="cellIs" dxfId="3203" priority="2763" operator="lessThan">
      <formula>$C$4</formula>
    </cfRule>
  </conditionalFormatting>
  <conditionalFormatting sqref="V37">
    <cfRule type="cellIs" dxfId="3202" priority="2764" operator="lessThan">
      <formula>$C$4</formula>
    </cfRule>
  </conditionalFormatting>
  <conditionalFormatting sqref="V38">
    <cfRule type="cellIs" dxfId="3201" priority="2765" operator="lessThan">
      <formula>$C$4</formula>
    </cfRule>
  </conditionalFormatting>
  <conditionalFormatting sqref="V39">
    <cfRule type="cellIs" dxfId="3200" priority="2766" operator="lessThan">
      <formula>$C$4</formula>
    </cfRule>
  </conditionalFormatting>
  <conditionalFormatting sqref="V40">
    <cfRule type="cellIs" dxfId="3199" priority="2767" operator="lessThan">
      <formula>$C$4</formula>
    </cfRule>
  </conditionalFormatting>
  <conditionalFormatting sqref="V41">
    <cfRule type="cellIs" dxfId="3198" priority="2768" operator="lessThan">
      <formula>$C$4</formula>
    </cfRule>
  </conditionalFormatting>
  <conditionalFormatting sqref="V42">
    <cfRule type="cellIs" dxfId="3197" priority="2769" operator="lessThan">
      <formula>$C$4</formula>
    </cfRule>
  </conditionalFormatting>
  <conditionalFormatting sqref="V43">
    <cfRule type="cellIs" dxfId="3196" priority="2770" operator="lessThan">
      <formula>$C$4</formula>
    </cfRule>
  </conditionalFormatting>
  <conditionalFormatting sqref="V44">
    <cfRule type="cellIs" dxfId="3195" priority="2771" operator="lessThan">
      <formula>$C$4</formula>
    </cfRule>
  </conditionalFormatting>
  <conditionalFormatting sqref="V45">
    <cfRule type="cellIs" dxfId="3194" priority="2772" operator="lessThan">
      <formula>$C$4</formula>
    </cfRule>
  </conditionalFormatting>
  <conditionalFormatting sqref="V46">
    <cfRule type="cellIs" dxfId="3193" priority="2773" operator="lessThan">
      <formula>$C$4</formula>
    </cfRule>
  </conditionalFormatting>
  <conditionalFormatting sqref="V47">
    <cfRule type="cellIs" dxfId="3192" priority="2774" operator="lessThan">
      <formula>$C$4</formula>
    </cfRule>
  </conditionalFormatting>
  <conditionalFormatting sqref="V48">
    <cfRule type="cellIs" dxfId="3191" priority="2775" operator="lessThan">
      <formula>$C$4</formula>
    </cfRule>
  </conditionalFormatting>
  <conditionalFormatting sqref="V49">
    <cfRule type="cellIs" dxfId="3190" priority="2776" operator="lessThan">
      <formula>$C$4</formula>
    </cfRule>
  </conditionalFormatting>
  <conditionalFormatting sqref="V50">
    <cfRule type="cellIs" dxfId="3189" priority="2777" operator="lessThan">
      <formula>$C$4</formula>
    </cfRule>
  </conditionalFormatting>
  <conditionalFormatting sqref="V51">
    <cfRule type="cellIs" dxfId="3188" priority="2778" operator="lessThan">
      <formula>$C$4</formula>
    </cfRule>
  </conditionalFormatting>
  <conditionalFormatting sqref="V52">
    <cfRule type="cellIs" dxfId="3187" priority="2779" operator="lessThan">
      <formula>$C$4</formula>
    </cfRule>
  </conditionalFormatting>
  <conditionalFormatting sqref="V53">
    <cfRule type="cellIs" dxfId="3186" priority="2780" operator="lessThan">
      <formula>$C$4</formula>
    </cfRule>
  </conditionalFormatting>
  <conditionalFormatting sqref="V54">
    <cfRule type="cellIs" dxfId="3185" priority="2781" operator="lessThan">
      <formula>$C$4</formula>
    </cfRule>
  </conditionalFormatting>
  <conditionalFormatting sqref="V55">
    <cfRule type="cellIs" dxfId="3184" priority="2782" operator="lessThan">
      <formula>$C$4</formula>
    </cfRule>
  </conditionalFormatting>
  <conditionalFormatting sqref="V56">
    <cfRule type="cellIs" dxfId="3183" priority="2783" operator="lessThan">
      <formula>$C$4</formula>
    </cfRule>
  </conditionalFormatting>
  <conditionalFormatting sqref="V57">
    <cfRule type="cellIs" dxfId="3182" priority="2784" operator="lessThan">
      <formula>$C$4</formula>
    </cfRule>
  </conditionalFormatting>
  <conditionalFormatting sqref="V58">
    <cfRule type="cellIs" dxfId="3181" priority="2785" operator="lessThan">
      <formula>$C$4</formula>
    </cfRule>
  </conditionalFormatting>
  <conditionalFormatting sqref="V59">
    <cfRule type="cellIs" dxfId="3180" priority="2786" operator="lessThan">
      <formula>$C$4</formula>
    </cfRule>
  </conditionalFormatting>
  <conditionalFormatting sqref="V60">
    <cfRule type="cellIs" dxfId="3179" priority="2787" operator="lessThan">
      <formula>$C$4</formula>
    </cfRule>
  </conditionalFormatting>
  <conditionalFormatting sqref="CR11">
    <cfRule type="cellIs" dxfId="3178" priority="2788" operator="lessThan">
      <formula>$C$4</formula>
    </cfRule>
  </conditionalFormatting>
  <conditionalFormatting sqref="CR11">
    <cfRule type="cellIs" dxfId="3177" priority="2789" operator="lessThan">
      <formula>$C$4</formula>
    </cfRule>
  </conditionalFormatting>
  <conditionalFormatting sqref="CR12">
    <cfRule type="cellIs" dxfId="3176" priority="2790" operator="lessThan">
      <formula>$C$4</formula>
    </cfRule>
  </conditionalFormatting>
  <conditionalFormatting sqref="CR12">
    <cfRule type="cellIs" dxfId="3175" priority="2791" operator="lessThan">
      <formula>$C$4</formula>
    </cfRule>
  </conditionalFormatting>
  <conditionalFormatting sqref="CR13">
    <cfRule type="cellIs" dxfId="3174" priority="2792" operator="lessThan">
      <formula>$C$4</formula>
    </cfRule>
  </conditionalFormatting>
  <conditionalFormatting sqref="CR13">
    <cfRule type="cellIs" dxfId="3173" priority="2793" operator="lessThan">
      <formula>$C$4</formula>
    </cfRule>
  </conditionalFormatting>
  <conditionalFormatting sqref="CR14">
    <cfRule type="cellIs" dxfId="3172" priority="2794" operator="lessThan">
      <formula>$C$4</formula>
    </cfRule>
  </conditionalFormatting>
  <conditionalFormatting sqref="CR14">
    <cfRule type="cellIs" dxfId="3171" priority="2795" operator="lessThan">
      <formula>$C$4</formula>
    </cfRule>
  </conditionalFormatting>
  <conditionalFormatting sqref="CR15">
    <cfRule type="cellIs" dxfId="3170" priority="2796" operator="lessThan">
      <formula>$C$4</formula>
    </cfRule>
  </conditionalFormatting>
  <conditionalFormatting sqref="CR15">
    <cfRule type="cellIs" dxfId="3169" priority="2797" operator="lessThan">
      <formula>$C$4</formula>
    </cfRule>
  </conditionalFormatting>
  <conditionalFormatting sqref="CR16">
    <cfRule type="cellIs" dxfId="3168" priority="2798" operator="lessThan">
      <formula>$C$4</formula>
    </cfRule>
  </conditionalFormatting>
  <conditionalFormatting sqref="CR16">
    <cfRule type="cellIs" dxfId="3167" priority="2799" operator="lessThan">
      <formula>$C$4</formula>
    </cfRule>
  </conditionalFormatting>
  <conditionalFormatting sqref="CR17">
    <cfRule type="cellIs" dxfId="3166" priority="2800" operator="lessThan">
      <formula>$C$4</formula>
    </cfRule>
  </conditionalFormatting>
  <conditionalFormatting sqref="CR17">
    <cfRule type="cellIs" dxfId="3165" priority="2801" operator="lessThan">
      <formula>$C$4</formula>
    </cfRule>
  </conditionalFormatting>
  <conditionalFormatting sqref="CR18">
    <cfRule type="cellIs" dxfId="3164" priority="2802" operator="lessThan">
      <formula>$C$4</formula>
    </cfRule>
  </conditionalFormatting>
  <conditionalFormatting sqref="CR18">
    <cfRule type="cellIs" dxfId="3163" priority="2803" operator="lessThan">
      <formula>$C$4</formula>
    </cfRule>
  </conditionalFormatting>
  <conditionalFormatting sqref="CR19">
    <cfRule type="cellIs" dxfId="3162" priority="2804" operator="lessThan">
      <formula>$C$4</formula>
    </cfRule>
  </conditionalFormatting>
  <conditionalFormatting sqref="CR19">
    <cfRule type="cellIs" dxfId="3161" priority="2805" operator="lessThan">
      <formula>$C$4</formula>
    </cfRule>
  </conditionalFormatting>
  <conditionalFormatting sqref="CR20">
    <cfRule type="cellIs" dxfId="3160" priority="2806" operator="lessThan">
      <formula>$C$4</formula>
    </cfRule>
  </conditionalFormatting>
  <conditionalFormatting sqref="CR20">
    <cfRule type="cellIs" dxfId="3159" priority="2807" operator="lessThan">
      <formula>$C$4</formula>
    </cfRule>
  </conditionalFormatting>
  <conditionalFormatting sqref="CR21">
    <cfRule type="cellIs" dxfId="3158" priority="2808" operator="lessThan">
      <formula>$C$4</formula>
    </cfRule>
  </conditionalFormatting>
  <conditionalFormatting sqref="CR21">
    <cfRule type="cellIs" dxfId="3157" priority="2809" operator="lessThan">
      <formula>$C$4</formula>
    </cfRule>
  </conditionalFormatting>
  <conditionalFormatting sqref="CR22">
    <cfRule type="cellIs" dxfId="3156" priority="2810" operator="lessThan">
      <formula>$C$4</formula>
    </cfRule>
  </conditionalFormatting>
  <conditionalFormatting sqref="CR22">
    <cfRule type="cellIs" dxfId="3155" priority="2811" operator="lessThan">
      <formula>$C$4</formula>
    </cfRule>
  </conditionalFormatting>
  <conditionalFormatting sqref="CR23">
    <cfRule type="cellIs" dxfId="3154" priority="2812" operator="lessThan">
      <formula>$C$4</formula>
    </cfRule>
  </conditionalFormatting>
  <conditionalFormatting sqref="CR23">
    <cfRule type="cellIs" dxfId="3153" priority="2813" operator="lessThan">
      <formula>$C$4</formula>
    </cfRule>
  </conditionalFormatting>
  <conditionalFormatting sqref="CR24">
    <cfRule type="cellIs" dxfId="3152" priority="2814" operator="lessThan">
      <formula>$C$4</formula>
    </cfRule>
  </conditionalFormatting>
  <conditionalFormatting sqref="CR24">
    <cfRule type="cellIs" dxfId="3151" priority="2815" operator="lessThan">
      <formula>$C$4</formula>
    </cfRule>
  </conditionalFormatting>
  <conditionalFormatting sqref="CR25">
    <cfRule type="cellIs" dxfId="3150" priority="2816" operator="lessThan">
      <formula>$C$4</formula>
    </cfRule>
  </conditionalFormatting>
  <conditionalFormatting sqref="CR25">
    <cfRule type="cellIs" dxfId="3149" priority="2817" operator="lessThan">
      <formula>$C$4</formula>
    </cfRule>
  </conditionalFormatting>
  <conditionalFormatting sqref="CR26">
    <cfRule type="cellIs" dxfId="3148" priority="2818" operator="lessThan">
      <formula>$C$4</formula>
    </cfRule>
  </conditionalFormatting>
  <conditionalFormatting sqref="CR26">
    <cfRule type="cellIs" dxfId="3147" priority="2819" operator="lessThan">
      <formula>$C$4</formula>
    </cfRule>
  </conditionalFormatting>
  <conditionalFormatting sqref="CR27">
    <cfRule type="cellIs" dxfId="3146" priority="2820" operator="lessThan">
      <formula>$C$4</formula>
    </cfRule>
  </conditionalFormatting>
  <conditionalFormatting sqref="CR27">
    <cfRule type="cellIs" dxfId="3145" priority="2821" operator="lessThan">
      <formula>$C$4</formula>
    </cfRule>
  </conditionalFormatting>
  <conditionalFormatting sqref="CR28">
    <cfRule type="cellIs" dxfId="3144" priority="2822" operator="lessThan">
      <formula>$C$4</formula>
    </cfRule>
  </conditionalFormatting>
  <conditionalFormatting sqref="CR28">
    <cfRule type="cellIs" dxfId="3143" priority="2823" operator="lessThan">
      <formula>$C$4</formula>
    </cfRule>
  </conditionalFormatting>
  <conditionalFormatting sqref="CR29">
    <cfRule type="cellIs" dxfId="3142" priority="2824" operator="lessThan">
      <formula>$C$4</formula>
    </cfRule>
  </conditionalFormatting>
  <conditionalFormatting sqref="CR29">
    <cfRule type="cellIs" dxfId="3141" priority="2825" operator="lessThan">
      <formula>$C$4</formula>
    </cfRule>
  </conditionalFormatting>
  <conditionalFormatting sqref="CR30">
    <cfRule type="cellIs" dxfId="3140" priority="2826" operator="lessThan">
      <formula>$C$4</formula>
    </cfRule>
  </conditionalFormatting>
  <conditionalFormatting sqref="CR30">
    <cfRule type="cellIs" dxfId="3139" priority="2827" operator="lessThan">
      <formula>$C$4</formula>
    </cfRule>
  </conditionalFormatting>
  <conditionalFormatting sqref="CR31">
    <cfRule type="cellIs" dxfId="3138" priority="2828" operator="lessThan">
      <formula>$C$4</formula>
    </cfRule>
  </conditionalFormatting>
  <conditionalFormatting sqref="CR31">
    <cfRule type="cellIs" dxfId="3137" priority="2829" operator="lessThan">
      <formula>$C$4</formula>
    </cfRule>
  </conditionalFormatting>
  <conditionalFormatting sqref="CR32">
    <cfRule type="cellIs" dxfId="3136" priority="2830" operator="lessThan">
      <formula>$C$4</formula>
    </cfRule>
  </conditionalFormatting>
  <conditionalFormatting sqref="CR32">
    <cfRule type="cellIs" dxfId="3135" priority="2831" operator="lessThan">
      <formula>$C$4</formula>
    </cfRule>
  </conditionalFormatting>
  <conditionalFormatting sqref="CR33">
    <cfRule type="cellIs" dxfId="3134" priority="2832" operator="lessThan">
      <formula>$C$4</formula>
    </cfRule>
  </conditionalFormatting>
  <conditionalFormatting sqref="CR33">
    <cfRule type="cellIs" dxfId="3133" priority="2833" operator="lessThan">
      <formula>$C$4</formula>
    </cfRule>
  </conditionalFormatting>
  <conditionalFormatting sqref="CR34">
    <cfRule type="cellIs" dxfId="3132" priority="2834" operator="lessThan">
      <formula>$C$4</formula>
    </cfRule>
  </conditionalFormatting>
  <conditionalFormatting sqref="CR34">
    <cfRule type="cellIs" dxfId="3131" priority="2835" operator="lessThan">
      <formula>$C$4</formula>
    </cfRule>
  </conditionalFormatting>
  <conditionalFormatting sqref="CR35">
    <cfRule type="cellIs" dxfId="3130" priority="2836" operator="lessThan">
      <formula>$C$4</formula>
    </cfRule>
  </conditionalFormatting>
  <conditionalFormatting sqref="CR35">
    <cfRule type="cellIs" dxfId="3129" priority="2837" operator="lessThan">
      <formula>$C$4</formula>
    </cfRule>
  </conditionalFormatting>
  <conditionalFormatting sqref="CR36">
    <cfRule type="cellIs" dxfId="3128" priority="2838" operator="lessThan">
      <formula>$C$4</formula>
    </cfRule>
  </conditionalFormatting>
  <conditionalFormatting sqref="CR36">
    <cfRule type="cellIs" dxfId="3127" priority="2839" operator="lessThan">
      <formula>$C$4</formula>
    </cfRule>
  </conditionalFormatting>
  <conditionalFormatting sqref="CR37">
    <cfRule type="cellIs" dxfId="3126" priority="2840" operator="lessThan">
      <formula>$C$4</formula>
    </cfRule>
  </conditionalFormatting>
  <conditionalFormatting sqref="CR37">
    <cfRule type="cellIs" dxfId="3125" priority="2841" operator="lessThan">
      <formula>$C$4</formula>
    </cfRule>
  </conditionalFormatting>
  <conditionalFormatting sqref="CR38">
    <cfRule type="cellIs" dxfId="3124" priority="2842" operator="lessThan">
      <formula>$C$4</formula>
    </cfRule>
  </conditionalFormatting>
  <conditionalFormatting sqref="CR38">
    <cfRule type="cellIs" dxfId="3123" priority="2843" operator="lessThan">
      <formula>$C$4</formula>
    </cfRule>
  </conditionalFormatting>
  <conditionalFormatting sqref="CR39">
    <cfRule type="cellIs" dxfId="3122" priority="2844" operator="lessThan">
      <formula>$C$4</formula>
    </cfRule>
  </conditionalFormatting>
  <conditionalFormatting sqref="CR39">
    <cfRule type="cellIs" dxfId="3121" priority="2845" operator="lessThan">
      <formula>$C$4</formula>
    </cfRule>
  </conditionalFormatting>
  <conditionalFormatting sqref="CR40">
    <cfRule type="cellIs" dxfId="3120" priority="2846" operator="lessThan">
      <formula>$C$4</formula>
    </cfRule>
  </conditionalFormatting>
  <conditionalFormatting sqref="CR40">
    <cfRule type="cellIs" dxfId="3119" priority="2847" operator="lessThan">
      <formula>$C$4</formula>
    </cfRule>
  </conditionalFormatting>
  <conditionalFormatting sqref="CR41">
    <cfRule type="cellIs" dxfId="3118" priority="2848" operator="lessThan">
      <formula>$C$4</formula>
    </cfRule>
  </conditionalFormatting>
  <conditionalFormatting sqref="CR41">
    <cfRule type="cellIs" dxfId="3117" priority="2849" operator="lessThan">
      <formula>$C$4</formula>
    </cfRule>
  </conditionalFormatting>
  <conditionalFormatting sqref="CR42">
    <cfRule type="cellIs" dxfId="3116" priority="2850" operator="lessThan">
      <formula>$C$4</formula>
    </cfRule>
  </conditionalFormatting>
  <conditionalFormatting sqref="CR42">
    <cfRule type="cellIs" dxfId="3115" priority="2851" operator="lessThan">
      <formula>$C$4</formula>
    </cfRule>
  </conditionalFormatting>
  <conditionalFormatting sqref="CR43">
    <cfRule type="cellIs" dxfId="3114" priority="2852" operator="lessThan">
      <formula>$C$4</formula>
    </cfRule>
  </conditionalFormatting>
  <conditionalFormatting sqref="CR43">
    <cfRule type="cellIs" dxfId="3113" priority="2853" operator="lessThan">
      <formula>$C$4</formula>
    </cfRule>
  </conditionalFormatting>
  <conditionalFormatting sqref="CR44">
    <cfRule type="cellIs" dxfId="3112" priority="2854" operator="lessThan">
      <formula>$C$4</formula>
    </cfRule>
  </conditionalFormatting>
  <conditionalFormatting sqref="CR44">
    <cfRule type="cellIs" dxfId="3111" priority="2855" operator="lessThan">
      <formula>$C$4</formula>
    </cfRule>
  </conditionalFormatting>
  <conditionalFormatting sqref="CR45">
    <cfRule type="cellIs" dxfId="3110" priority="2856" operator="lessThan">
      <formula>$C$4</formula>
    </cfRule>
  </conditionalFormatting>
  <conditionalFormatting sqref="CR45">
    <cfRule type="cellIs" dxfId="3109" priority="2857" operator="lessThan">
      <formula>$C$4</formula>
    </cfRule>
  </conditionalFormatting>
  <conditionalFormatting sqref="CR46">
    <cfRule type="cellIs" dxfId="3108" priority="2858" operator="lessThan">
      <formula>$C$4</formula>
    </cfRule>
  </conditionalFormatting>
  <conditionalFormatting sqref="CR46">
    <cfRule type="cellIs" dxfId="3107" priority="2859" operator="lessThan">
      <formula>$C$4</formula>
    </cfRule>
  </conditionalFormatting>
  <conditionalFormatting sqref="CR47">
    <cfRule type="cellIs" dxfId="3106" priority="2860" operator="lessThan">
      <formula>$C$4</formula>
    </cfRule>
  </conditionalFormatting>
  <conditionalFormatting sqref="CR47">
    <cfRule type="cellIs" dxfId="3105" priority="2861" operator="lessThan">
      <formula>$C$4</formula>
    </cfRule>
  </conditionalFormatting>
  <conditionalFormatting sqref="CR48">
    <cfRule type="cellIs" dxfId="3104" priority="2862" operator="lessThan">
      <formula>$C$4</formula>
    </cfRule>
  </conditionalFormatting>
  <conditionalFormatting sqref="CR48">
    <cfRule type="cellIs" dxfId="3103" priority="2863" operator="lessThan">
      <formula>$C$4</formula>
    </cfRule>
  </conditionalFormatting>
  <conditionalFormatting sqref="CR49">
    <cfRule type="cellIs" dxfId="3102" priority="2864" operator="lessThan">
      <formula>$C$4</formula>
    </cfRule>
  </conditionalFormatting>
  <conditionalFormatting sqref="CR49">
    <cfRule type="cellIs" dxfId="3101" priority="2865" operator="lessThan">
      <formula>$C$4</formula>
    </cfRule>
  </conditionalFormatting>
  <conditionalFormatting sqref="CR50">
    <cfRule type="cellIs" dxfId="3100" priority="2866" operator="lessThan">
      <formula>$C$4</formula>
    </cfRule>
  </conditionalFormatting>
  <conditionalFormatting sqref="CR50">
    <cfRule type="cellIs" dxfId="3099" priority="2867" operator="lessThan">
      <formula>$C$4</formula>
    </cfRule>
  </conditionalFormatting>
  <conditionalFormatting sqref="CR51">
    <cfRule type="cellIs" dxfId="3098" priority="2868" operator="lessThan">
      <formula>$C$4</formula>
    </cfRule>
  </conditionalFormatting>
  <conditionalFormatting sqref="CR51">
    <cfRule type="cellIs" dxfId="3097" priority="2869" operator="lessThan">
      <formula>$C$4</formula>
    </cfRule>
  </conditionalFormatting>
  <conditionalFormatting sqref="CR52">
    <cfRule type="cellIs" dxfId="3096" priority="2870" operator="lessThan">
      <formula>$C$4</formula>
    </cfRule>
  </conditionalFormatting>
  <conditionalFormatting sqref="CR52">
    <cfRule type="cellIs" dxfId="3095" priority="2871" operator="lessThan">
      <formula>$C$4</formula>
    </cfRule>
  </conditionalFormatting>
  <conditionalFormatting sqref="CR53">
    <cfRule type="cellIs" dxfId="3094" priority="2872" operator="lessThan">
      <formula>$C$4</formula>
    </cfRule>
  </conditionalFormatting>
  <conditionalFormatting sqref="CR53">
    <cfRule type="cellIs" dxfId="3093" priority="2873" operator="lessThan">
      <formula>$C$4</formula>
    </cfRule>
  </conditionalFormatting>
  <conditionalFormatting sqref="CR54">
    <cfRule type="cellIs" dxfId="3092" priority="2874" operator="lessThan">
      <formula>$C$4</formula>
    </cfRule>
  </conditionalFormatting>
  <conditionalFormatting sqref="CR54">
    <cfRule type="cellIs" dxfId="3091" priority="2875" operator="lessThan">
      <formula>$C$4</formula>
    </cfRule>
  </conditionalFormatting>
  <conditionalFormatting sqref="CR55">
    <cfRule type="cellIs" dxfId="3090" priority="2876" operator="lessThan">
      <formula>$C$4</formula>
    </cfRule>
  </conditionalFormatting>
  <conditionalFormatting sqref="CR55">
    <cfRule type="cellIs" dxfId="3089" priority="2877" operator="lessThan">
      <formula>$C$4</formula>
    </cfRule>
  </conditionalFormatting>
  <conditionalFormatting sqref="CR56">
    <cfRule type="cellIs" dxfId="3088" priority="2878" operator="lessThan">
      <formula>$C$4</formula>
    </cfRule>
  </conditionalFormatting>
  <conditionalFormatting sqref="CR56">
    <cfRule type="cellIs" dxfId="3087" priority="2879" operator="lessThan">
      <formula>$C$4</formula>
    </cfRule>
  </conditionalFormatting>
  <conditionalFormatting sqref="CR57">
    <cfRule type="cellIs" dxfId="3086" priority="2880" operator="lessThan">
      <formula>$C$4</formula>
    </cfRule>
  </conditionalFormatting>
  <conditionalFormatting sqref="CR57">
    <cfRule type="cellIs" dxfId="3085" priority="2881" operator="lessThan">
      <formula>$C$4</formula>
    </cfRule>
  </conditionalFormatting>
  <conditionalFormatting sqref="CR58">
    <cfRule type="cellIs" dxfId="3084" priority="2882" operator="lessThan">
      <formula>$C$4</formula>
    </cfRule>
  </conditionalFormatting>
  <conditionalFormatting sqref="CR58">
    <cfRule type="cellIs" dxfId="3083" priority="2883" operator="lessThan">
      <formula>$C$4</formula>
    </cfRule>
  </conditionalFormatting>
  <conditionalFormatting sqref="CR59">
    <cfRule type="cellIs" dxfId="3082" priority="2884" operator="lessThan">
      <formula>$C$4</formula>
    </cfRule>
  </conditionalFormatting>
  <conditionalFormatting sqref="CR59">
    <cfRule type="cellIs" dxfId="3081" priority="2885" operator="lessThan">
      <formula>$C$4</formula>
    </cfRule>
  </conditionalFormatting>
  <conditionalFormatting sqref="CR60">
    <cfRule type="cellIs" dxfId="3080" priority="2886" operator="lessThan">
      <formula>$C$4</formula>
    </cfRule>
  </conditionalFormatting>
  <conditionalFormatting sqref="CR60">
    <cfRule type="cellIs" dxfId="3079" priority="2887" operator="lessThan">
      <formula>$C$4</formula>
    </cfRule>
  </conditionalFormatting>
  <conditionalFormatting sqref="L11">
    <cfRule type="cellIs" dxfId="3078" priority="2888" operator="lessThan">
      <formula>$C$4</formula>
    </cfRule>
  </conditionalFormatting>
  <conditionalFormatting sqref="L11">
    <cfRule type="cellIs" dxfId="3077" priority="2889" operator="lessThan">
      <formula>$C$4</formula>
    </cfRule>
  </conditionalFormatting>
  <conditionalFormatting sqref="L12">
    <cfRule type="cellIs" dxfId="3076" priority="2890" operator="lessThan">
      <formula>$C$4</formula>
    </cfRule>
  </conditionalFormatting>
  <conditionalFormatting sqref="L12">
    <cfRule type="cellIs" dxfId="3075" priority="2891" operator="lessThan">
      <formula>$C$4</formula>
    </cfRule>
  </conditionalFormatting>
  <conditionalFormatting sqref="L13">
    <cfRule type="cellIs" dxfId="3074" priority="2892" operator="lessThan">
      <formula>$C$4</formula>
    </cfRule>
  </conditionalFormatting>
  <conditionalFormatting sqref="L13">
    <cfRule type="cellIs" dxfId="3073" priority="2893" operator="lessThan">
      <formula>$C$4</formula>
    </cfRule>
  </conditionalFormatting>
  <conditionalFormatting sqref="L14">
    <cfRule type="cellIs" dxfId="3072" priority="2894" operator="lessThan">
      <formula>$C$4</formula>
    </cfRule>
  </conditionalFormatting>
  <conditionalFormatting sqref="L14">
    <cfRule type="cellIs" dxfId="3071" priority="2895" operator="lessThan">
      <formula>$C$4</formula>
    </cfRule>
  </conditionalFormatting>
  <conditionalFormatting sqref="L15">
    <cfRule type="cellIs" dxfId="3070" priority="2896" operator="lessThan">
      <formula>$C$4</formula>
    </cfRule>
  </conditionalFormatting>
  <conditionalFormatting sqref="L15">
    <cfRule type="cellIs" dxfId="3069" priority="2897" operator="lessThan">
      <formula>$C$4</formula>
    </cfRule>
  </conditionalFormatting>
  <conditionalFormatting sqref="L16">
    <cfRule type="cellIs" dxfId="3068" priority="2898" operator="lessThan">
      <formula>$C$4</formula>
    </cfRule>
  </conditionalFormatting>
  <conditionalFormatting sqref="L16">
    <cfRule type="cellIs" dxfId="3067" priority="2899" operator="lessThan">
      <formula>$C$4</formula>
    </cfRule>
  </conditionalFormatting>
  <conditionalFormatting sqref="L17">
    <cfRule type="cellIs" dxfId="3066" priority="2900" operator="lessThan">
      <formula>$C$4</formula>
    </cfRule>
  </conditionalFormatting>
  <conditionalFormatting sqref="L17">
    <cfRule type="cellIs" dxfId="3065" priority="2901" operator="lessThan">
      <formula>$C$4</formula>
    </cfRule>
  </conditionalFormatting>
  <conditionalFormatting sqref="L18">
    <cfRule type="cellIs" dxfId="3064" priority="2902" operator="lessThan">
      <formula>$C$4</formula>
    </cfRule>
  </conditionalFormatting>
  <conditionalFormatting sqref="L18">
    <cfRule type="cellIs" dxfId="3063" priority="2903" operator="lessThan">
      <formula>$C$4</formula>
    </cfRule>
  </conditionalFormatting>
  <conditionalFormatting sqref="L19">
    <cfRule type="cellIs" dxfId="3062" priority="2904" operator="lessThan">
      <formula>$C$4</formula>
    </cfRule>
  </conditionalFormatting>
  <conditionalFormatting sqref="L19">
    <cfRule type="cellIs" dxfId="3061" priority="2905" operator="lessThan">
      <formula>$C$4</formula>
    </cfRule>
  </conditionalFormatting>
  <conditionalFormatting sqref="L20">
    <cfRule type="cellIs" dxfId="3060" priority="2906" operator="lessThan">
      <formula>$C$4</formula>
    </cfRule>
  </conditionalFormatting>
  <conditionalFormatting sqref="L20">
    <cfRule type="cellIs" dxfId="3059" priority="2907" operator="lessThan">
      <formula>$C$4</formula>
    </cfRule>
  </conditionalFormatting>
  <conditionalFormatting sqref="L21">
    <cfRule type="cellIs" dxfId="3058" priority="2908" operator="lessThan">
      <formula>$C$4</formula>
    </cfRule>
  </conditionalFormatting>
  <conditionalFormatting sqref="L21">
    <cfRule type="cellIs" dxfId="3057" priority="2909" operator="lessThan">
      <formula>$C$4</formula>
    </cfRule>
  </conditionalFormatting>
  <conditionalFormatting sqref="L22">
    <cfRule type="cellIs" dxfId="3056" priority="2910" operator="lessThan">
      <formula>$C$4</formula>
    </cfRule>
  </conditionalFormatting>
  <conditionalFormatting sqref="L22">
    <cfRule type="cellIs" dxfId="3055" priority="2911" operator="lessThan">
      <formula>$C$4</formula>
    </cfRule>
  </conditionalFormatting>
  <conditionalFormatting sqref="L23">
    <cfRule type="cellIs" dxfId="3054" priority="2912" operator="lessThan">
      <formula>$C$4</formula>
    </cfRule>
  </conditionalFormatting>
  <conditionalFormatting sqref="L23">
    <cfRule type="cellIs" dxfId="3053" priority="2913" operator="lessThan">
      <formula>$C$4</formula>
    </cfRule>
  </conditionalFormatting>
  <conditionalFormatting sqref="L24">
    <cfRule type="cellIs" dxfId="3052" priority="2914" operator="lessThan">
      <formula>$C$4</formula>
    </cfRule>
  </conditionalFormatting>
  <conditionalFormatting sqref="L24">
    <cfRule type="cellIs" dxfId="3051" priority="2915" operator="lessThan">
      <formula>$C$4</formula>
    </cfRule>
  </conditionalFormatting>
  <conditionalFormatting sqref="L25">
    <cfRule type="cellIs" dxfId="3050" priority="2916" operator="lessThan">
      <formula>$C$4</formula>
    </cfRule>
  </conditionalFormatting>
  <conditionalFormatting sqref="L25">
    <cfRule type="cellIs" dxfId="3049" priority="2917" operator="lessThan">
      <formula>$C$4</formula>
    </cfRule>
  </conditionalFormatting>
  <conditionalFormatting sqref="L26">
    <cfRule type="cellIs" dxfId="3048" priority="2918" operator="lessThan">
      <formula>$C$4</formula>
    </cfRule>
  </conditionalFormatting>
  <conditionalFormatting sqref="L26">
    <cfRule type="cellIs" dxfId="3047" priority="2919" operator="lessThan">
      <formula>$C$4</formula>
    </cfRule>
  </conditionalFormatting>
  <conditionalFormatting sqref="L27">
    <cfRule type="cellIs" dxfId="3046" priority="2920" operator="lessThan">
      <formula>$C$4</formula>
    </cfRule>
  </conditionalFormatting>
  <conditionalFormatting sqref="L27">
    <cfRule type="cellIs" dxfId="3045" priority="2921" operator="lessThan">
      <formula>$C$4</formula>
    </cfRule>
  </conditionalFormatting>
  <conditionalFormatting sqref="L28">
    <cfRule type="cellIs" dxfId="3044" priority="2922" operator="lessThan">
      <formula>$C$4</formula>
    </cfRule>
  </conditionalFormatting>
  <conditionalFormatting sqref="L28">
    <cfRule type="cellIs" dxfId="3043" priority="2923" operator="lessThan">
      <formula>$C$4</formula>
    </cfRule>
  </conditionalFormatting>
  <conditionalFormatting sqref="L29">
    <cfRule type="cellIs" dxfId="3042" priority="2924" operator="lessThan">
      <formula>$C$4</formula>
    </cfRule>
  </conditionalFormatting>
  <conditionalFormatting sqref="L29">
    <cfRule type="cellIs" dxfId="3041" priority="2925" operator="lessThan">
      <formula>$C$4</formula>
    </cfRule>
  </conditionalFormatting>
  <conditionalFormatting sqref="L30">
    <cfRule type="cellIs" dxfId="3040" priority="2926" operator="lessThan">
      <formula>$C$4</formula>
    </cfRule>
  </conditionalFormatting>
  <conditionalFormatting sqref="L30">
    <cfRule type="cellIs" dxfId="3039" priority="2927" operator="lessThan">
      <formula>$C$4</formula>
    </cfRule>
  </conditionalFormatting>
  <conditionalFormatting sqref="L31">
    <cfRule type="cellIs" dxfId="3038" priority="2928" operator="lessThan">
      <formula>$C$4</formula>
    </cfRule>
  </conditionalFormatting>
  <conditionalFormatting sqref="L31">
    <cfRule type="cellIs" dxfId="3037" priority="2929" operator="lessThan">
      <formula>$C$4</formula>
    </cfRule>
  </conditionalFormatting>
  <conditionalFormatting sqref="L32">
    <cfRule type="cellIs" dxfId="3036" priority="2930" operator="lessThan">
      <formula>$C$4</formula>
    </cfRule>
  </conditionalFormatting>
  <conditionalFormatting sqref="L32">
    <cfRule type="cellIs" dxfId="3035" priority="2931" operator="lessThan">
      <formula>$C$4</formula>
    </cfRule>
  </conditionalFormatting>
  <conditionalFormatting sqref="L33">
    <cfRule type="cellIs" dxfId="3034" priority="2932" operator="lessThan">
      <formula>$C$4</formula>
    </cfRule>
  </conditionalFormatting>
  <conditionalFormatting sqref="L33">
    <cfRule type="cellIs" dxfId="3033" priority="2933" operator="lessThan">
      <formula>$C$4</formula>
    </cfRule>
  </conditionalFormatting>
  <conditionalFormatting sqref="L34">
    <cfRule type="cellIs" dxfId="3032" priority="2934" operator="lessThan">
      <formula>$C$4</formula>
    </cfRule>
  </conditionalFormatting>
  <conditionalFormatting sqref="L34">
    <cfRule type="cellIs" dxfId="3031" priority="2935" operator="lessThan">
      <formula>$C$4</formula>
    </cfRule>
  </conditionalFormatting>
  <conditionalFormatting sqref="L35">
    <cfRule type="cellIs" dxfId="3030" priority="2936" operator="lessThan">
      <formula>$C$4</formula>
    </cfRule>
  </conditionalFormatting>
  <conditionalFormatting sqref="L35">
    <cfRule type="cellIs" dxfId="3029" priority="2937" operator="lessThan">
      <formula>$C$4</formula>
    </cfRule>
  </conditionalFormatting>
  <conditionalFormatting sqref="L36">
    <cfRule type="cellIs" dxfId="3028" priority="2938" operator="lessThan">
      <formula>$C$4</formula>
    </cfRule>
  </conditionalFormatting>
  <conditionalFormatting sqref="L36">
    <cfRule type="cellIs" dxfId="3027" priority="2939" operator="lessThan">
      <formula>$C$4</formula>
    </cfRule>
  </conditionalFormatting>
  <conditionalFormatting sqref="L37">
    <cfRule type="cellIs" dxfId="3026" priority="2940" operator="lessThan">
      <formula>$C$4</formula>
    </cfRule>
  </conditionalFormatting>
  <conditionalFormatting sqref="L37">
    <cfRule type="cellIs" dxfId="3025" priority="2941" operator="lessThan">
      <formula>$C$4</formula>
    </cfRule>
  </conditionalFormatting>
  <conditionalFormatting sqref="L38">
    <cfRule type="cellIs" dxfId="3024" priority="2942" operator="lessThan">
      <formula>$C$4</formula>
    </cfRule>
  </conditionalFormatting>
  <conditionalFormatting sqref="L38">
    <cfRule type="cellIs" dxfId="3023" priority="2943" operator="lessThan">
      <formula>$C$4</formula>
    </cfRule>
  </conditionalFormatting>
  <conditionalFormatting sqref="L39">
    <cfRule type="cellIs" dxfId="3022" priority="2944" operator="lessThan">
      <formula>$C$4</formula>
    </cfRule>
  </conditionalFormatting>
  <conditionalFormatting sqref="L39">
    <cfRule type="cellIs" dxfId="3021" priority="2945" operator="lessThan">
      <formula>$C$4</formula>
    </cfRule>
  </conditionalFormatting>
  <conditionalFormatting sqref="L40">
    <cfRule type="cellIs" dxfId="3020" priority="2946" operator="lessThan">
      <formula>$C$4</formula>
    </cfRule>
  </conditionalFormatting>
  <conditionalFormatting sqref="L40">
    <cfRule type="cellIs" dxfId="3019" priority="2947" operator="lessThan">
      <formula>$C$4</formula>
    </cfRule>
  </conditionalFormatting>
  <conditionalFormatting sqref="L41">
    <cfRule type="cellIs" dxfId="3018" priority="2948" operator="lessThan">
      <formula>$C$4</formula>
    </cfRule>
  </conditionalFormatting>
  <conditionalFormatting sqref="L41">
    <cfRule type="cellIs" dxfId="3017" priority="2949" operator="lessThan">
      <formula>$C$4</formula>
    </cfRule>
  </conditionalFormatting>
  <conditionalFormatting sqref="L42">
    <cfRule type="cellIs" dxfId="3016" priority="2950" operator="lessThan">
      <formula>$C$4</formula>
    </cfRule>
  </conditionalFormatting>
  <conditionalFormatting sqref="L42">
    <cfRule type="cellIs" dxfId="3015" priority="2951" operator="lessThan">
      <formula>$C$4</formula>
    </cfRule>
  </conditionalFormatting>
  <conditionalFormatting sqref="L43">
    <cfRule type="cellIs" dxfId="3014" priority="2952" operator="lessThan">
      <formula>$C$4</formula>
    </cfRule>
  </conditionalFormatting>
  <conditionalFormatting sqref="L43">
    <cfRule type="cellIs" dxfId="3013" priority="2953" operator="lessThan">
      <formula>$C$4</formula>
    </cfRule>
  </conditionalFormatting>
  <conditionalFormatting sqref="L44">
    <cfRule type="cellIs" dxfId="3012" priority="2954" operator="lessThan">
      <formula>$C$4</formula>
    </cfRule>
  </conditionalFormatting>
  <conditionalFormatting sqref="L44">
    <cfRule type="cellIs" dxfId="3011" priority="2955" operator="lessThan">
      <formula>$C$4</formula>
    </cfRule>
  </conditionalFormatting>
  <conditionalFormatting sqref="L45">
    <cfRule type="cellIs" dxfId="3010" priority="2956" operator="lessThan">
      <formula>$C$4</formula>
    </cfRule>
  </conditionalFormatting>
  <conditionalFormatting sqref="L45">
    <cfRule type="cellIs" dxfId="3009" priority="2957" operator="lessThan">
      <formula>$C$4</formula>
    </cfRule>
  </conditionalFormatting>
  <conditionalFormatting sqref="L46">
    <cfRule type="cellIs" dxfId="3008" priority="2958" operator="lessThan">
      <formula>$C$4</formula>
    </cfRule>
  </conditionalFormatting>
  <conditionalFormatting sqref="L46">
    <cfRule type="cellIs" dxfId="3007" priority="2959" operator="lessThan">
      <formula>$C$4</formula>
    </cfRule>
  </conditionalFormatting>
  <conditionalFormatting sqref="L47">
    <cfRule type="cellIs" dxfId="3006" priority="2960" operator="lessThan">
      <formula>$C$4</formula>
    </cfRule>
  </conditionalFormatting>
  <conditionalFormatting sqref="L47">
    <cfRule type="cellIs" dxfId="3005" priority="2961" operator="lessThan">
      <formula>$C$4</formula>
    </cfRule>
  </conditionalFormatting>
  <conditionalFormatting sqref="L48">
    <cfRule type="cellIs" dxfId="3004" priority="2962" operator="lessThan">
      <formula>$C$4</formula>
    </cfRule>
  </conditionalFormatting>
  <conditionalFormatting sqref="L48">
    <cfRule type="cellIs" dxfId="3003" priority="2963" operator="lessThan">
      <formula>$C$4</formula>
    </cfRule>
  </conditionalFormatting>
  <conditionalFormatting sqref="L49">
    <cfRule type="cellIs" dxfId="3002" priority="2964" operator="lessThan">
      <formula>$C$4</formula>
    </cfRule>
  </conditionalFormatting>
  <conditionalFormatting sqref="L49">
    <cfRule type="cellIs" dxfId="3001" priority="2965" operator="lessThan">
      <formula>$C$4</formula>
    </cfRule>
  </conditionalFormatting>
  <conditionalFormatting sqref="L50">
    <cfRule type="cellIs" dxfId="3000" priority="2966" operator="lessThan">
      <formula>$C$4</formula>
    </cfRule>
  </conditionalFormatting>
  <conditionalFormatting sqref="L50">
    <cfRule type="cellIs" dxfId="2999" priority="2967" operator="lessThan">
      <formula>$C$4</formula>
    </cfRule>
  </conditionalFormatting>
  <conditionalFormatting sqref="L51">
    <cfRule type="cellIs" dxfId="2998" priority="2968" operator="lessThan">
      <formula>$C$4</formula>
    </cfRule>
  </conditionalFormatting>
  <conditionalFormatting sqref="L51">
    <cfRule type="cellIs" dxfId="2997" priority="2969" operator="lessThan">
      <formula>$C$4</formula>
    </cfRule>
  </conditionalFormatting>
  <conditionalFormatting sqref="L52">
    <cfRule type="cellIs" dxfId="2996" priority="2970" operator="lessThan">
      <formula>$C$4</formula>
    </cfRule>
  </conditionalFormatting>
  <conditionalFormatting sqref="L52">
    <cfRule type="cellIs" dxfId="2995" priority="2971" operator="lessThan">
      <formula>$C$4</formula>
    </cfRule>
  </conditionalFormatting>
  <conditionalFormatting sqref="L53">
    <cfRule type="cellIs" dxfId="2994" priority="2972" operator="lessThan">
      <formula>$C$4</formula>
    </cfRule>
  </conditionalFormatting>
  <conditionalFormatting sqref="L53">
    <cfRule type="cellIs" dxfId="2993" priority="2973" operator="lessThan">
      <formula>$C$4</formula>
    </cfRule>
  </conditionalFormatting>
  <conditionalFormatting sqref="L54">
    <cfRule type="cellIs" dxfId="2992" priority="2974" operator="lessThan">
      <formula>$C$4</formula>
    </cfRule>
  </conditionalFormatting>
  <conditionalFormatting sqref="L54">
    <cfRule type="cellIs" dxfId="2991" priority="2975" operator="lessThan">
      <formula>$C$4</formula>
    </cfRule>
  </conditionalFormatting>
  <conditionalFormatting sqref="L55">
    <cfRule type="cellIs" dxfId="2990" priority="2976" operator="lessThan">
      <formula>$C$4</formula>
    </cfRule>
  </conditionalFormatting>
  <conditionalFormatting sqref="L55">
    <cfRule type="cellIs" dxfId="2989" priority="2977" operator="lessThan">
      <formula>$C$4</formula>
    </cfRule>
  </conditionalFormatting>
  <conditionalFormatting sqref="L56">
    <cfRule type="cellIs" dxfId="2988" priority="2978" operator="lessThan">
      <formula>$C$4</formula>
    </cfRule>
  </conditionalFormatting>
  <conditionalFormatting sqref="L56">
    <cfRule type="cellIs" dxfId="2987" priority="2979" operator="lessThan">
      <formula>$C$4</formula>
    </cfRule>
  </conditionalFormatting>
  <conditionalFormatting sqref="L57">
    <cfRule type="cellIs" dxfId="2986" priority="2980" operator="lessThan">
      <formula>$C$4</formula>
    </cfRule>
  </conditionalFormatting>
  <conditionalFormatting sqref="L57">
    <cfRule type="cellIs" dxfId="2985" priority="2981" operator="lessThan">
      <formula>$C$4</formula>
    </cfRule>
  </conditionalFormatting>
  <conditionalFormatting sqref="L58">
    <cfRule type="cellIs" dxfId="2984" priority="2982" operator="lessThan">
      <formula>$C$4</formula>
    </cfRule>
  </conditionalFormatting>
  <conditionalFormatting sqref="L58">
    <cfRule type="cellIs" dxfId="2983" priority="2983" operator="lessThan">
      <formula>$C$4</formula>
    </cfRule>
  </conditionalFormatting>
  <conditionalFormatting sqref="L59">
    <cfRule type="cellIs" dxfId="2982" priority="2984" operator="lessThan">
      <formula>$C$4</formula>
    </cfRule>
  </conditionalFormatting>
  <conditionalFormatting sqref="L59">
    <cfRule type="cellIs" dxfId="2981" priority="2985" operator="lessThan">
      <formula>$C$4</formula>
    </cfRule>
  </conditionalFormatting>
  <conditionalFormatting sqref="L60">
    <cfRule type="cellIs" dxfId="2980" priority="2986" operator="lessThan">
      <formula>$C$4</formula>
    </cfRule>
  </conditionalFormatting>
  <conditionalFormatting sqref="L60">
    <cfRule type="cellIs" dxfId="2979" priority="2987" operator="lessThan">
      <formula>$C$4</formula>
    </cfRule>
  </conditionalFormatting>
  <conditionalFormatting sqref="M11">
    <cfRule type="cellIs" dxfId="2978" priority="2988" operator="lessThan">
      <formula>$C$4</formula>
    </cfRule>
  </conditionalFormatting>
  <conditionalFormatting sqref="M11">
    <cfRule type="cellIs" dxfId="2977" priority="2989" operator="lessThan">
      <formula>$C$4</formula>
    </cfRule>
  </conditionalFormatting>
  <conditionalFormatting sqref="M12">
    <cfRule type="cellIs" dxfId="2976" priority="2990" operator="lessThan">
      <formula>$C$4</formula>
    </cfRule>
  </conditionalFormatting>
  <conditionalFormatting sqref="M12">
    <cfRule type="cellIs" dxfId="2975" priority="2991" operator="lessThan">
      <formula>$C$4</formula>
    </cfRule>
  </conditionalFormatting>
  <conditionalFormatting sqref="M13">
    <cfRule type="cellIs" dxfId="2974" priority="2992" operator="lessThan">
      <formula>$C$4</formula>
    </cfRule>
  </conditionalFormatting>
  <conditionalFormatting sqref="M13">
    <cfRule type="cellIs" dxfId="2973" priority="2993" operator="lessThan">
      <formula>$C$4</formula>
    </cfRule>
  </conditionalFormatting>
  <conditionalFormatting sqref="M14">
    <cfRule type="cellIs" dxfId="2972" priority="2994" operator="lessThan">
      <formula>$C$4</formula>
    </cfRule>
  </conditionalFormatting>
  <conditionalFormatting sqref="M14">
    <cfRule type="cellIs" dxfId="2971" priority="2995" operator="lessThan">
      <formula>$C$4</formula>
    </cfRule>
  </conditionalFormatting>
  <conditionalFormatting sqref="M15">
    <cfRule type="cellIs" dxfId="2970" priority="2996" operator="lessThan">
      <formula>$C$4</formula>
    </cfRule>
  </conditionalFormatting>
  <conditionalFormatting sqref="M15">
    <cfRule type="cellIs" dxfId="2969" priority="2997" operator="lessThan">
      <formula>$C$4</formula>
    </cfRule>
  </conditionalFormatting>
  <conditionalFormatting sqref="M16">
    <cfRule type="cellIs" dxfId="2968" priority="2998" operator="lessThan">
      <formula>$C$4</formula>
    </cfRule>
  </conditionalFormatting>
  <conditionalFormatting sqref="M16">
    <cfRule type="cellIs" dxfId="2967" priority="2999" operator="lessThan">
      <formula>$C$4</formula>
    </cfRule>
  </conditionalFormatting>
  <conditionalFormatting sqref="M17">
    <cfRule type="cellIs" dxfId="2966" priority="3000" operator="lessThan">
      <formula>$C$4</formula>
    </cfRule>
  </conditionalFormatting>
  <conditionalFormatting sqref="M17">
    <cfRule type="cellIs" dxfId="2965" priority="3001" operator="lessThan">
      <formula>$C$4</formula>
    </cfRule>
  </conditionalFormatting>
  <conditionalFormatting sqref="M18">
    <cfRule type="cellIs" dxfId="2964" priority="3002" operator="lessThan">
      <formula>$C$4</formula>
    </cfRule>
  </conditionalFormatting>
  <conditionalFormatting sqref="M18">
    <cfRule type="cellIs" dxfId="2963" priority="3003" operator="lessThan">
      <formula>$C$4</formula>
    </cfRule>
  </conditionalFormatting>
  <conditionalFormatting sqref="M19">
    <cfRule type="cellIs" dxfId="2962" priority="3004" operator="lessThan">
      <formula>$C$4</formula>
    </cfRule>
  </conditionalFormatting>
  <conditionalFormatting sqref="M19">
    <cfRule type="cellIs" dxfId="2961" priority="3005" operator="lessThan">
      <formula>$C$4</formula>
    </cfRule>
  </conditionalFormatting>
  <conditionalFormatting sqref="M20">
    <cfRule type="cellIs" dxfId="2960" priority="3006" operator="lessThan">
      <formula>$C$4</formula>
    </cfRule>
  </conditionalFormatting>
  <conditionalFormatting sqref="M20">
    <cfRule type="cellIs" dxfId="2959" priority="3007" operator="lessThan">
      <formula>$C$4</formula>
    </cfRule>
  </conditionalFormatting>
  <conditionalFormatting sqref="M21">
    <cfRule type="cellIs" dxfId="2958" priority="3008" operator="lessThan">
      <formula>$C$4</formula>
    </cfRule>
  </conditionalFormatting>
  <conditionalFormatting sqref="M21">
    <cfRule type="cellIs" dxfId="2957" priority="3009" operator="lessThan">
      <formula>$C$4</formula>
    </cfRule>
  </conditionalFormatting>
  <conditionalFormatting sqref="M22">
    <cfRule type="cellIs" dxfId="2956" priority="3010" operator="lessThan">
      <formula>$C$4</formula>
    </cfRule>
  </conditionalFormatting>
  <conditionalFormatting sqref="M22">
    <cfRule type="cellIs" dxfId="2955" priority="3011" operator="lessThan">
      <formula>$C$4</formula>
    </cfRule>
  </conditionalFormatting>
  <conditionalFormatting sqref="M23">
    <cfRule type="cellIs" dxfId="2954" priority="3012" operator="lessThan">
      <formula>$C$4</formula>
    </cfRule>
  </conditionalFormatting>
  <conditionalFormatting sqref="M23">
    <cfRule type="cellIs" dxfId="2953" priority="3013" operator="lessThan">
      <formula>$C$4</formula>
    </cfRule>
  </conditionalFormatting>
  <conditionalFormatting sqref="M24">
    <cfRule type="cellIs" dxfId="2952" priority="3014" operator="lessThan">
      <formula>$C$4</formula>
    </cfRule>
  </conditionalFormatting>
  <conditionalFormatting sqref="M24">
    <cfRule type="cellIs" dxfId="2951" priority="3015" operator="lessThan">
      <formula>$C$4</formula>
    </cfRule>
  </conditionalFormatting>
  <conditionalFormatting sqref="M25">
    <cfRule type="cellIs" dxfId="2950" priority="3016" operator="lessThan">
      <formula>$C$4</formula>
    </cfRule>
  </conditionalFormatting>
  <conditionalFormatting sqref="M25">
    <cfRule type="cellIs" dxfId="2949" priority="3017" operator="lessThan">
      <formula>$C$4</formula>
    </cfRule>
  </conditionalFormatting>
  <conditionalFormatting sqref="M26">
    <cfRule type="cellIs" dxfId="2948" priority="3018" operator="lessThan">
      <formula>$C$4</formula>
    </cfRule>
  </conditionalFormatting>
  <conditionalFormatting sqref="M26">
    <cfRule type="cellIs" dxfId="2947" priority="3019" operator="lessThan">
      <formula>$C$4</formula>
    </cfRule>
  </conditionalFormatting>
  <conditionalFormatting sqref="M27">
    <cfRule type="cellIs" dxfId="2946" priority="3020" operator="lessThan">
      <formula>$C$4</formula>
    </cfRule>
  </conditionalFormatting>
  <conditionalFormatting sqref="M27">
    <cfRule type="cellIs" dxfId="2945" priority="3021" operator="lessThan">
      <formula>$C$4</formula>
    </cfRule>
  </conditionalFormatting>
  <conditionalFormatting sqref="M28">
    <cfRule type="cellIs" dxfId="2944" priority="3022" operator="lessThan">
      <formula>$C$4</formula>
    </cfRule>
  </conditionalFormatting>
  <conditionalFormatting sqref="M28">
    <cfRule type="cellIs" dxfId="2943" priority="3023" operator="lessThan">
      <formula>$C$4</formula>
    </cfRule>
  </conditionalFormatting>
  <conditionalFormatting sqref="M29">
    <cfRule type="cellIs" dxfId="2942" priority="3024" operator="lessThan">
      <formula>$C$4</formula>
    </cfRule>
  </conditionalFormatting>
  <conditionalFormatting sqref="M29">
    <cfRule type="cellIs" dxfId="2941" priority="3025" operator="lessThan">
      <formula>$C$4</formula>
    </cfRule>
  </conditionalFormatting>
  <conditionalFormatting sqref="M30">
    <cfRule type="cellIs" dxfId="2940" priority="3026" operator="lessThan">
      <formula>$C$4</formula>
    </cfRule>
  </conditionalFormatting>
  <conditionalFormatting sqref="M30">
    <cfRule type="cellIs" dxfId="2939" priority="3027" operator="lessThan">
      <formula>$C$4</formula>
    </cfRule>
  </conditionalFormatting>
  <conditionalFormatting sqref="M31">
    <cfRule type="cellIs" dxfId="2938" priority="3028" operator="lessThan">
      <formula>$C$4</formula>
    </cfRule>
  </conditionalFormatting>
  <conditionalFormatting sqref="M31">
    <cfRule type="cellIs" dxfId="2937" priority="3029" operator="lessThan">
      <formula>$C$4</formula>
    </cfRule>
  </conditionalFormatting>
  <conditionalFormatting sqref="M32">
    <cfRule type="cellIs" dxfId="2936" priority="3030" operator="lessThan">
      <formula>$C$4</formula>
    </cfRule>
  </conditionalFormatting>
  <conditionalFormatting sqref="M32">
    <cfRule type="cellIs" dxfId="2935" priority="3031" operator="lessThan">
      <formula>$C$4</formula>
    </cfRule>
  </conditionalFormatting>
  <conditionalFormatting sqref="M33">
    <cfRule type="cellIs" dxfId="2934" priority="3032" operator="lessThan">
      <formula>$C$4</formula>
    </cfRule>
  </conditionalFormatting>
  <conditionalFormatting sqref="M33">
    <cfRule type="cellIs" dxfId="2933" priority="3033" operator="lessThan">
      <formula>$C$4</formula>
    </cfRule>
  </conditionalFormatting>
  <conditionalFormatting sqref="M34">
    <cfRule type="cellIs" dxfId="2932" priority="3034" operator="lessThan">
      <formula>$C$4</formula>
    </cfRule>
  </conditionalFormatting>
  <conditionalFormatting sqref="M34">
    <cfRule type="cellIs" dxfId="2931" priority="3035" operator="lessThan">
      <formula>$C$4</formula>
    </cfRule>
  </conditionalFormatting>
  <conditionalFormatting sqref="M35">
    <cfRule type="cellIs" dxfId="2930" priority="3036" operator="lessThan">
      <formula>$C$4</formula>
    </cfRule>
  </conditionalFormatting>
  <conditionalFormatting sqref="M35">
    <cfRule type="cellIs" dxfId="2929" priority="3037" operator="lessThan">
      <formula>$C$4</formula>
    </cfRule>
  </conditionalFormatting>
  <conditionalFormatting sqref="M36">
    <cfRule type="cellIs" dxfId="2928" priority="3038" operator="lessThan">
      <formula>$C$4</formula>
    </cfRule>
  </conditionalFormatting>
  <conditionalFormatting sqref="M36">
    <cfRule type="cellIs" dxfId="2927" priority="3039" operator="lessThan">
      <formula>$C$4</formula>
    </cfRule>
  </conditionalFormatting>
  <conditionalFormatting sqref="M37">
    <cfRule type="cellIs" dxfId="2926" priority="3040" operator="lessThan">
      <formula>$C$4</formula>
    </cfRule>
  </conditionalFormatting>
  <conditionalFormatting sqref="M37">
    <cfRule type="cellIs" dxfId="2925" priority="3041" operator="lessThan">
      <formula>$C$4</formula>
    </cfRule>
  </conditionalFormatting>
  <conditionalFormatting sqref="M38">
    <cfRule type="cellIs" dxfId="2924" priority="3042" operator="lessThan">
      <formula>$C$4</formula>
    </cfRule>
  </conditionalFormatting>
  <conditionalFormatting sqref="M38">
    <cfRule type="cellIs" dxfId="2923" priority="3043" operator="lessThan">
      <formula>$C$4</formula>
    </cfRule>
  </conditionalFormatting>
  <conditionalFormatting sqref="M39">
    <cfRule type="cellIs" dxfId="2922" priority="3044" operator="lessThan">
      <formula>$C$4</formula>
    </cfRule>
  </conditionalFormatting>
  <conditionalFormatting sqref="M39">
    <cfRule type="cellIs" dxfId="2921" priority="3045" operator="lessThan">
      <formula>$C$4</formula>
    </cfRule>
  </conditionalFormatting>
  <conditionalFormatting sqref="M40">
    <cfRule type="cellIs" dxfId="2920" priority="3046" operator="lessThan">
      <formula>$C$4</formula>
    </cfRule>
  </conditionalFormatting>
  <conditionalFormatting sqref="M40">
    <cfRule type="cellIs" dxfId="2919" priority="3047" operator="lessThan">
      <formula>$C$4</formula>
    </cfRule>
  </conditionalFormatting>
  <conditionalFormatting sqref="M41">
    <cfRule type="cellIs" dxfId="2918" priority="3048" operator="lessThan">
      <formula>$C$4</formula>
    </cfRule>
  </conditionalFormatting>
  <conditionalFormatting sqref="M41">
    <cfRule type="cellIs" dxfId="2917" priority="3049" operator="lessThan">
      <formula>$C$4</formula>
    </cfRule>
  </conditionalFormatting>
  <conditionalFormatting sqref="M42">
    <cfRule type="cellIs" dxfId="2916" priority="3050" operator="lessThan">
      <formula>$C$4</formula>
    </cfRule>
  </conditionalFormatting>
  <conditionalFormatting sqref="M42">
    <cfRule type="cellIs" dxfId="2915" priority="3051" operator="lessThan">
      <formula>$C$4</formula>
    </cfRule>
  </conditionalFormatting>
  <conditionalFormatting sqref="M43">
    <cfRule type="cellIs" dxfId="2914" priority="3052" operator="lessThan">
      <formula>$C$4</formula>
    </cfRule>
  </conditionalFormatting>
  <conditionalFormatting sqref="M43">
    <cfRule type="cellIs" dxfId="2913" priority="3053" operator="lessThan">
      <formula>$C$4</formula>
    </cfRule>
  </conditionalFormatting>
  <conditionalFormatting sqref="M44">
    <cfRule type="cellIs" dxfId="2912" priority="3054" operator="lessThan">
      <formula>$C$4</formula>
    </cfRule>
  </conditionalFormatting>
  <conditionalFormatting sqref="M44">
    <cfRule type="cellIs" dxfId="2911" priority="3055" operator="lessThan">
      <formula>$C$4</formula>
    </cfRule>
  </conditionalFormatting>
  <conditionalFormatting sqref="M45">
    <cfRule type="cellIs" dxfId="2910" priority="3056" operator="lessThan">
      <formula>$C$4</formula>
    </cfRule>
  </conditionalFormatting>
  <conditionalFormatting sqref="M45">
    <cfRule type="cellIs" dxfId="2909" priority="3057" operator="lessThan">
      <formula>$C$4</formula>
    </cfRule>
  </conditionalFormatting>
  <conditionalFormatting sqref="M46">
    <cfRule type="cellIs" dxfId="2908" priority="3058" operator="lessThan">
      <formula>$C$4</formula>
    </cfRule>
  </conditionalFormatting>
  <conditionalFormatting sqref="M46">
    <cfRule type="cellIs" dxfId="2907" priority="3059" operator="lessThan">
      <formula>$C$4</formula>
    </cfRule>
  </conditionalFormatting>
  <conditionalFormatting sqref="M47">
    <cfRule type="cellIs" dxfId="2906" priority="3060" operator="lessThan">
      <formula>$C$4</formula>
    </cfRule>
  </conditionalFormatting>
  <conditionalFormatting sqref="M47">
    <cfRule type="cellIs" dxfId="2905" priority="3061" operator="lessThan">
      <formula>$C$4</formula>
    </cfRule>
  </conditionalFormatting>
  <conditionalFormatting sqref="M48">
    <cfRule type="cellIs" dxfId="2904" priority="3062" operator="lessThan">
      <formula>$C$4</formula>
    </cfRule>
  </conditionalFormatting>
  <conditionalFormatting sqref="M48">
    <cfRule type="cellIs" dxfId="2903" priority="3063" operator="lessThan">
      <formula>$C$4</formula>
    </cfRule>
  </conditionalFormatting>
  <conditionalFormatting sqref="M49">
    <cfRule type="cellIs" dxfId="2902" priority="3064" operator="lessThan">
      <formula>$C$4</formula>
    </cfRule>
  </conditionalFormatting>
  <conditionalFormatting sqref="M49">
    <cfRule type="cellIs" dxfId="2901" priority="3065" operator="lessThan">
      <formula>$C$4</formula>
    </cfRule>
  </conditionalFormatting>
  <conditionalFormatting sqref="M50">
    <cfRule type="cellIs" dxfId="2900" priority="3066" operator="lessThan">
      <formula>$C$4</formula>
    </cfRule>
  </conditionalFormatting>
  <conditionalFormatting sqref="M50">
    <cfRule type="cellIs" dxfId="2899" priority="3067" operator="lessThan">
      <formula>$C$4</formula>
    </cfRule>
  </conditionalFormatting>
  <conditionalFormatting sqref="M51">
    <cfRule type="cellIs" dxfId="2898" priority="3068" operator="lessThan">
      <formula>$C$4</formula>
    </cfRule>
  </conditionalFormatting>
  <conditionalFormatting sqref="M51">
    <cfRule type="cellIs" dxfId="2897" priority="3069" operator="lessThan">
      <formula>$C$4</formula>
    </cfRule>
  </conditionalFormatting>
  <conditionalFormatting sqref="M52">
    <cfRule type="cellIs" dxfId="2896" priority="3070" operator="lessThan">
      <formula>$C$4</formula>
    </cfRule>
  </conditionalFormatting>
  <conditionalFormatting sqref="M52">
    <cfRule type="cellIs" dxfId="2895" priority="3071" operator="lessThan">
      <formula>$C$4</formula>
    </cfRule>
  </conditionalFormatting>
  <conditionalFormatting sqref="M53">
    <cfRule type="cellIs" dxfId="2894" priority="3072" operator="lessThan">
      <formula>$C$4</formula>
    </cfRule>
  </conditionalFormatting>
  <conditionalFormatting sqref="M53">
    <cfRule type="cellIs" dxfId="2893" priority="3073" operator="lessThan">
      <formula>$C$4</formula>
    </cfRule>
  </conditionalFormatting>
  <conditionalFormatting sqref="M54">
    <cfRule type="cellIs" dxfId="2892" priority="3074" operator="lessThan">
      <formula>$C$4</formula>
    </cfRule>
  </conditionalFormatting>
  <conditionalFormatting sqref="M54">
    <cfRule type="cellIs" dxfId="2891" priority="3075" operator="lessThan">
      <formula>$C$4</formula>
    </cfRule>
  </conditionalFormatting>
  <conditionalFormatting sqref="M55">
    <cfRule type="cellIs" dxfId="2890" priority="3076" operator="lessThan">
      <formula>$C$4</formula>
    </cfRule>
  </conditionalFormatting>
  <conditionalFormatting sqref="M55">
    <cfRule type="cellIs" dxfId="2889" priority="3077" operator="lessThan">
      <formula>$C$4</formula>
    </cfRule>
  </conditionalFormatting>
  <conditionalFormatting sqref="M56">
    <cfRule type="cellIs" dxfId="2888" priority="3078" operator="lessThan">
      <formula>$C$4</formula>
    </cfRule>
  </conditionalFormatting>
  <conditionalFormatting sqref="M56">
    <cfRule type="cellIs" dxfId="2887" priority="3079" operator="lessThan">
      <formula>$C$4</formula>
    </cfRule>
  </conditionalFormatting>
  <conditionalFormatting sqref="M57">
    <cfRule type="cellIs" dxfId="2886" priority="3080" operator="lessThan">
      <formula>$C$4</formula>
    </cfRule>
  </conditionalFormatting>
  <conditionalFormatting sqref="M57">
    <cfRule type="cellIs" dxfId="2885" priority="3081" operator="lessThan">
      <formula>$C$4</formula>
    </cfRule>
  </conditionalFormatting>
  <conditionalFormatting sqref="M58">
    <cfRule type="cellIs" dxfId="2884" priority="3082" operator="lessThan">
      <formula>$C$4</formula>
    </cfRule>
  </conditionalFormatting>
  <conditionalFormatting sqref="M58">
    <cfRule type="cellIs" dxfId="2883" priority="3083" operator="lessThan">
      <formula>$C$4</formula>
    </cfRule>
  </conditionalFormatting>
  <conditionalFormatting sqref="M59">
    <cfRule type="cellIs" dxfId="2882" priority="3084" operator="lessThan">
      <formula>$C$4</formula>
    </cfRule>
  </conditionalFormatting>
  <conditionalFormatting sqref="M59">
    <cfRule type="cellIs" dxfId="2881" priority="3085" operator="lessThan">
      <formula>$C$4</formula>
    </cfRule>
  </conditionalFormatting>
  <conditionalFormatting sqref="M60">
    <cfRule type="cellIs" dxfId="2880" priority="3086" operator="lessThan">
      <formula>$C$4</formula>
    </cfRule>
  </conditionalFormatting>
  <conditionalFormatting sqref="M60">
    <cfRule type="cellIs" dxfId="2879" priority="3087" operator="lessThan">
      <formula>$C$4</formula>
    </cfRule>
  </conditionalFormatting>
  <conditionalFormatting sqref="CW10">
    <cfRule type="cellIs" dxfId="2878" priority="3088" operator="lessThan">
      <formula>1</formula>
    </cfRule>
  </conditionalFormatting>
  <conditionalFormatting sqref="CW11">
    <cfRule type="cellIs" dxfId="2877" priority="3089" operator="lessThan">
      <formula>1</formula>
    </cfRule>
  </conditionalFormatting>
  <conditionalFormatting sqref="CW12">
    <cfRule type="cellIs" dxfId="2876" priority="3090" operator="lessThan">
      <formula>1</formula>
    </cfRule>
  </conditionalFormatting>
  <conditionalFormatting sqref="CW13">
    <cfRule type="cellIs" dxfId="2875" priority="3091" operator="lessThan">
      <formula>1</formula>
    </cfRule>
  </conditionalFormatting>
  <conditionalFormatting sqref="CW14">
    <cfRule type="cellIs" dxfId="2874" priority="3092" operator="lessThan">
      <formula>1</formula>
    </cfRule>
  </conditionalFormatting>
  <conditionalFormatting sqref="CW15">
    <cfRule type="cellIs" dxfId="2873" priority="3093" operator="lessThan">
      <formula>1</formula>
    </cfRule>
  </conditionalFormatting>
  <conditionalFormatting sqref="CW16">
    <cfRule type="cellIs" dxfId="2872" priority="3094" operator="lessThan">
      <formula>1</formula>
    </cfRule>
  </conditionalFormatting>
  <conditionalFormatting sqref="CW17">
    <cfRule type="cellIs" dxfId="2871" priority="3095" operator="lessThan">
      <formula>1</formula>
    </cfRule>
  </conditionalFormatting>
  <conditionalFormatting sqref="CW18">
    <cfRule type="cellIs" dxfId="2870" priority="3096" operator="lessThan">
      <formula>1</formula>
    </cfRule>
  </conditionalFormatting>
  <conditionalFormatting sqref="CW19">
    <cfRule type="cellIs" dxfId="2869" priority="3097" operator="lessThan">
      <formula>1</formula>
    </cfRule>
  </conditionalFormatting>
  <conditionalFormatting sqref="CW23">
    <cfRule type="cellIs" dxfId="2868" priority="3098" operator="lessThan">
      <formula>1</formula>
    </cfRule>
  </conditionalFormatting>
  <conditionalFormatting sqref="CW24">
    <cfRule type="cellIs" dxfId="2867" priority="3099" operator="lessThan">
      <formula>1</formula>
    </cfRule>
  </conditionalFormatting>
  <conditionalFormatting sqref="CW25">
    <cfRule type="cellIs" dxfId="2866" priority="3100" operator="lessThan">
      <formula>1</formula>
    </cfRule>
  </conditionalFormatting>
  <conditionalFormatting sqref="CW26">
    <cfRule type="cellIs" dxfId="2865" priority="3101" operator="lessThan">
      <formula>1</formula>
    </cfRule>
  </conditionalFormatting>
  <conditionalFormatting sqref="CW27">
    <cfRule type="cellIs" dxfId="2864" priority="3102" operator="lessThan">
      <formula>1</formula>
    </cfRule>
  </conditionalFormatting>
  <conditionalFormatting sqref="CW28">
    <cfRule type="cellIs" dxfId="2863" priority="3103" operator="lessThan">
      <formula>1</formula>
    </cfRule>
  </conditionalFormatting>
  <conditionalFormatting sqref="CW29">
    <cfRule type="cellIs" dxfId="2862" priority="3104" operator="lessThan">
      <formula>1</formula>
    </cfRule>
  </conditionalFormatting>
  <conditionalFormatting sqref="CW30">
    <cfRule type="cellIs" dxfId="2861" priority="3105" operator="lessThan">
      <formula>1</formula>
    </cfRule>
  </conditionalFormatting>
  <conditionalFormatting sqref="CW31">
    <cfRule type="cellIs" dxfId="2860" priority="3106" operator="lessThan">
      <formula>1</formula>
    </cfRule>
  </conditionalFormatting>
  <conditionalFormatting sqref="CW32">
    <cfRule type="cellIs" dxfId="2859" priority="3107" operator="lessThan">
      <formula>1</formula>
    </cfRule>
  </conditionalFormatting>
  <conditionalFormatting sqref="AX11">
    <cfRule type="cellIs" dxfId="2858" priority="3108" operator="lessThan">
      <formula>$C$4</formula>
    </cfRule>
  </conditionalFormatting>
  <conditionalFormatting sqref="AX11">
    <cfRule type="cellIs" dxfId="2857" priority="3109" operator="lessThan">
      <formula>$C$4</formula>
    </cfRule>
  </conditionalFormatting>
  <conditionalFormatting sqref="AX12">
    <cfRule type="cellIs" dxfId="2856" priority="3110" operator="lessThan">
      <formula>$C$4</formula>
    </cfRule>
  </conditionalFormatting>
  <conditionalFormatting sqref="AX12">
    <cfRule type="cellIs" dxfId="2855" priority="3111" operator="lessThan">
      <formula>$C$4</formula>
    </cfRule>
  </conditionalFormatting>
  <conditionalFormatting sqref="AX13">
    <cfRule type="cellIs" dxfId="2854" priority="3112" operator="lessThan">
      <formula>$C$4</formula>
    </cfRule>
  </conditionalFormatting>
  <conditionalFormatting sqref="AX13">
    <cfRule type="cellIs" dxfId="2853" priority="3113" operator="lessThan">
      <formula>$C$4</formula>
    </cfRule>
  </conditionalFormatting>
  <conditionalFormatting sqref="AX14">
    <cfRule type="cellIs" dxfId="2852" priority="3114" operator="lessThan">
      <formula>$C$4</formula>
    </cfRule>
  </conditionalFormatting>
  <conditionalFormatting sqref="AX14">
    <cfRule type="cellIs" dxfId="2851" priority="3115" operator="lessThan">
      <formula>$C$4</formula>
    </cfRule>
  </conditionalFormatting>
  <conditionalFormatting sqref="AX15">
    <cfRule type="cellIs" dxfId="2850" priority="3116" operator="lessThan">
      <formula>$C$4</formula>
    </cfRule>
  </conditionalFormatting>
  <conditionalFormatting sqref="AX15">
    <cfRule type="cellIs" dxfId="2849" priority="3117" operator="lessThan">
      <formula>$C$4</formula>
    </cfRule>
  </conditionalFormatting>
  <conditionalFormatting sqref="AX16">
    <cfRule type="cellIs" dxfId="2848" priority="3118" operator="lessThan">
      <formula>$C$4</formula>
    </cfRule>
  </conditionalFormatting>
  <conditionalFormatting sqref="AX16">
    <cfRule type="cellIs" dxfId="2847" priority="3119" operator="lessThan">
      <formula>$C$4</formula>
    </cfRule>
  </conditionalFormatting>
  <conditionalFormatting sqref="AX17">
    <cfRule type="cellIs" dxfId="2846" priority="3120" operator="lessThan">
      <formula>$C$4</formula>
    </cfRule>
  </conditionalFormatting>
  <conditionalFormatting sqref="AX17">
    <cfRule type="cellIs" dxfId="2845" priority="3121" operator="lessThan">
      <formula>$C$4</formula>
    </cfRule>
  </conditionalFormatting>
  <conditionalFormatting sqref="AX18">
    <cfRule type="cellIs" dxfId="2844" priority="3122" operator="lessThan">
      <formula>$C$4</formula>
    </cfRule>
  </conditionalFormatting>
  <conditionalFormatting sqref="AX18">
    <cfRule type="cellIs" dxfId="2843" priority="3123" operator="lessThan">
      <formula>$C$4</formula>
    </cfRule>
  </conditionalFormatting>
  <conditionalFormatting sqref="AX19">
    <cfRule type="cellIs" dxfId="2842" priority="3124" operator="lessThan">
      <formula>$C$4</formula>
    </cfRule>
  </conditionalFormatting>
  <conditionalFormatting sqref="AX19">
    <cfRule type="cellIs" dxfId="2841" priority="3125" operator="lessThan">
      <formula>$C$4</formula>
    </cfRule>
  </conditionalFormatting>
  <conditionalFormatting sqref="AX20">
    <cfRule type="cellIs" dxfId="2840" priority="3126" operator="lessThan">
      <formula>$C$4</formula>
    </cfRule>
  </conditionalFormatting>
  <conditionalFormatting sqref="AX20">
    <cfRule type="cellIs" dxfId="2839" priority="3127" operator="lessThan">
      <formula>$C$4</formula>
    </cfRule>
  </conditionalFormatting>
  <conditionalFormatting sqref="AX21">
    <cfRule type="cellIs" dxfId="2838" priority="3128" operator="lessThan">
      <formula>$C$4</formula>
    </cfRule>
  </conditionalFormatting>
  <conditionalFormatting sqref="AX21">
    <cfRule type="cellIs" dxfId="2837" priority="3129" operator="lessThan">
      <formula>$C$4</formula>
    </cfRule>
  </conditionalFormatting>
  <conditionalFormatting sqref="AX22">
    <cfRule type="cellIs" dxfId="2836" priority="3130" operator="lessThan">
      <formula>$C$4</formula>
    </cfRule>
  </conditionalFormatting>
  <conditionalFormatting sqref="AX22">
    <cfRule type="cellIs" dxfId="2835" priority="3131" operator="lessThan">
      <formula>$C$4</formula>
    </cfRule>
  </conditionalFormatting>
  <conditionalFormatting sqref="AX23">
    <cfRule type="cellIs" dxfId="2834" priority="3132" operator="lessThan">
      <formula>$C$4</formula>
    </cfRule>
  </conditionalFormatting>
  <conditionalFormatting sqref="AX23">
    <cfRule type="cellIs" dxfId="2833" priority="3133" operator="lessThan">
      <formula>$C$4</formula>
    </cfRule>
  </conditionalFormatting>
  <conditionalFormatting sqref="AX24">
    <cfRule type="cellIs" dxfId="2832" priority="3134" operator="lessThan">
      <formula>$C$4</formula>
    </cfRule>
  </conditionalFormatting>
  <conditionalFormatting sqref="AX24">
    <cfRule type="cellIs" dxfId="2831" priority="3135" operator="lessThan">
      <formula>$C$4</formula>
    </cfRule>
  </conditionalFormatting>
  <conditionalFormatting sqref="AX25">
    <cfRule type="cellIs" dxfId="2830" priority="3136" operator="lessThan">
      <formula>$C$4</formula>
    </cfRule>
  </conditionalFormatting>
  <conditionalFormatting sqref="AX25">
    <cfRule type="cellIs" dxfId="2829" priority="3137" operator="lessThan">
      <formula>$C$4</formula>
    </cfRule>
  </conditionalFormatting>
  <conditionalFormatting sqref="AX26">
    <cfRule type="cellIs" dxfId="2828" priority="3138" operator="lessThan">
      <formula>$C$4</formula>
    </cfRule>
  </conditionalFormatting>
  <conditionalFormatting sqref="AX26">
    <cfRule type="cellIs" dxfId="2827" priority="3139" operator="lessThan">
      <formula>$C$4</formula>
    </cfRule>
  </conditionalFormatting>
  <conditionalFormatting sqref="AX27">
    <cfRule type="cellIs" dxfId="2826" priority="3140" operator="lessThan">
      <formula>$C$4</formula>
    </cfRule>
  </conditionalFormatting>
  <conditionalFormatting sqref="AX27">
    <cfRule type="cellIs" dxfId="2825" priority="3141" operator="lessThan">
      <formula>$C$4</formula>
    </cfRule>
  </conditionalFormatting>
  <conditionalFormatting sqref="AX28">
    <cfRule type="cellIs" dxfId="2824" priority="3142" operator="lessThan">
      <formula>$C$4</formula>
    </cfRule>
  </conditionalFormatting>
  <conditionalFormatting sqref="AX28">
    <cfRule type="cellIs" dxfId="2823" priority="3143" operator="lessThan">
      <formula>$C$4</formula>
    </cfRule>
  </conditionalFormatting>
  <conditionalFormatting sqref="AX29">
    <cfRule type="cellIs" dxfId="2822" priority="3144" operator="lessThan">
      <formula>$C$4</formula>
    </cfRule>
  </conditionalFormatting>
  <conditionalFormatting sqref="AX29">
    <cfRule type="cellIs" dxfId="2821" priority="3145" operator="lessThan">
      <formula>$C$4</formula>
    </cfRule>
  </conditionalFormatting>
  <conditionalFormatting sqref="AX30">
    <cfRule type="cellIs" dxfId="2820" priority="3146" operator="lessThan">
      <formula>$C$4</formula>
    </cfRule>
  </conditionalFormatting>
  <conditionalFormatting sqref="AX30">
    <cfRule type="cellIs" dxfId="2819" priority="3147" operator="lessThan">
      <formula>$C$4</formula>
    </cfRule>
  </conditionalFormatting>
  <conditionalFormatting sqref="AX31">
    <cfRule type="cellIs" dxfId="2818" priority="3148" operator="lessThan">
      <formula>$C$4</formula>
    </cfRule>
  </conditionalFormatting>
  <conditionalFormatting sqref="AX31">
    <cfRule type="cellIs" dxfId="2817" priority="3149" operator="lessThan">
      <formula>$C$4</formula>
    </cfRule>
  </conditionalFormatting>
  <conditionalFormatting sqref="AX32">
    <cfRule type="cellIs" dxfId="2816" priority="3150" operator="lessThan">
      <formula>$C$4</formula>
    </cfRule>
  </conditionalFormatting>
  <conditionalFormatting sqref="AX32">
    <cfRule type="cellIs" dxfId="2815" priority="3151" operator="lessThan">
      <formula>$C$4</formula>
    </cfRule>
  </conditionalFormatting>
  <conditionalFormatting sqref="AX33">
    <cfRule type="cellIs" dxfId="2814" priority="3152" operator="lessThan">
      <formula>$C$4</formula>
    </cfRule>
  </conditionalFormatting>
  <conditionalFormatting sqref="AX33">
    <cfRule type="cellIs" dxfId="2813" priority="3153" operator="lessThan">
      <formula>$C$4</formula>
    </cfRule>
  </conditionalFormatting>
  <conditionalFormatting sqref="AX34">
    <cfRule type="cellIs" dxfId="2812" priority="3154" operator="lessThan">
      <formula>$C$4</formula>
    </cfRule>
  </conditionalFormatting>
  <conditionalFormatting sqref="AX34">
    <cfRule type="cellIs" dxfId="2811" priority="3155" operator="lessThan">
      <formula>$C$4</formula>
    </cfRule>
  </conditionalFormatting>
  <conditionalFormatting sqref="AX35">
    <cfRule type="cellIs" dxfId="2810" priority="3156" operator="lessThan">
      <formula>$C$4</formula>
    </cfRule>
  </conditionalFormatting>
  <conditionalFormatting sqref="AX35">
    <cfRule type="cellIs" dxfId="2809" priority="3157" operator="lessThan">
      <formula>$C$4</formula>
    </cfRule>
  </conditionalFormatting>
  <conditionalFormatting sqref="AX36">
    <cfRule type="cellIs" dxfId="2808" priority="3158" operator="lessThan">
      <formula>$C$4</formula>
    </cfRule>
  </conditionalFormatting>
  <conditionalFormatting sqref="AX36">
    <cfRule type="cellIs" dxfId="2807" priority="3159" operator="lessThan">
      <formula>$C$4</formula>
    </cfRule>
  </conditionalFormatting>
  <conditionalFormatting sqref="AX37">
    <cfRule type="cellIs" dxfId="2806" priority="3160" operator="lessThan">
      <formula>$C$4</formula>
    </cfRule>
  </conditionalFormatting>
  <conditionalFormatting sqref="AX37">
    <cfRule type="cellIs" dxfId="2805" priority="3161" operator="lessThan">
      <formula>$C$4</formula>
    </cfRule>
  </conditionalFormatting>
  <conditionalFormatting sqref="AX38">
    <cfRule type="cellIs" dxfId="2804" priority="3162" operator="lessThan">
      <formula>$C$4</formula>
    </cfRule>
  </conditionalFormatting>
  <conditionalFormatting sqref="AX38">
    <cfRule type="cellIs" dxfId="2803" priority="3163" operator="lessThan">
      <formula>$C$4</formula>
    </cfRule>
  </conditionalFormatting>
  <conditionalFormatting sqref="AX39">
    <cfRule type="cellIs" dxfId="2802" priority="3164" operator="lessThan">
      <formula>$C$4</formula>
    </cfRule>
  </conditionalFormatting>
  <conditionalFormatting sqref="AX39">
    <cfRule type="cellIs" dxfId="2801" priority="3165" operator="lessThan">
      <formula>$C$4</formula>
    </cfRule>
  </conditionalFormatting>
  <conditionalFormatting sqref="AX40">
    <cfRule type="cellIs" dxfId="2800" priority="3166" operator="lessThan">
      <formula>$C$4</formula>
    </cfRule>
  </conditionalFormatting>
  <conditionalFormatting sqref="AX40">
    <cfRule type="cellIs" dxfId="2799" priority="3167" operator="lessThan">
      <formula>$C$4</formula>
    </cfRule>
  </conditionalFormatting>
  <conditionalFormatting sqref="AX41">
    <cfRule type="cellIs" dxfId="2798" priority="3168" operator="lessThan">
      <formula>$C$4</formula>
    </cfRule>
  </conditionalFormatting>
  <conditionalFormatting sqref="AX41">
    <cfRule type="cellIs" dxfId="2797" priority="3169" operator="lessThan">
      <formula>$C$4</formula>
    </cfRule>
  </conditionalFormatting>
  <conditionalFormatting sqref="AX42">
    <cfRule type="cellIs" dxfId="2796" priority="3170" operator="lessThan">
      <formula>$C$4</formula>
    </cfRule>
  </conditionalFormatting>
  <conditionalFormatting sqref="AX42">
    <cfRule type="cellIs" dxfId="2795" priority="3171" operator="lessThan">
      <formula>$C$4</formula>
    </cfRule>
  </conditionalFormatting>
  <conditionalFormatting sqref="AX43">
    <cfRule type="cellIs" dxfId="2794" priority="3172" operator="lessThan">
      <formula>$C$4</formula>
    </cfRule>
  </conditionalFormatting>
  <conditionalFormatting sqref="AX43">
    <cfRule type="cellIs" dxfId="2793" priority="3173" operator="lessThan">
      <formula>$C$4</formula>
    </cfRule>
  </conditionalFormatting>
  <conditionalFormatting sqref="AX44">
    <cfRule type="cellIs" dxfId="2792" priority="3174" operator="lessThan">
      <formula>$C$4</formula>
    </cfRule>
  </conditionalFormatting>
  <conditionalFormatting sqref="AX44">
    <cfRule type="cellIs" dxfId="2791" priority="3175" operator="lessThan">
      <formula>$C$4</formula>
    </cfRule>
  </conditionalFormatting>
  <conditionalFormatting sqref="AX45">
    <cfRule type="cellIs" dxfId="2790" priority="3176" operator="lessThan">
      <formula>$C$4</formula>
    </cfRule>
  </conditionalFormatting>
  <conditionalFormatting sqref="AX45">
    <cfRule type="cellIs" dxfId="2789" priority="3177" operator="lessThan">
      <formula>$C$4</formula>
    </cfRule>
  </conditionalFormatting>
  <conditionalFormatting sqref="AX46">
    <cfRule type="cellIs" dxfId="2788" priority="3178" operator="lessThan">
      <formula>$C$4</formula>
    </cfRule>
  </conditionalFormatting>
  <conditionalFormatting sqref="AX46">
    <cfRule type="cellIs" dxfId="2787" priority="3179" operator="lessThan">
      <formula>$C$4</formula>
    </cfRule>
  </conditionalFormatting>
  <conditionalFormatting sqref="AX47">
    <cfRule type="cellIs" dxfId="2786" priority="3180" operator="lessThan">
      <formula>$C$4</formula>
    </cfRule>
  </conditionalFormatting>
  <conditionalFormatting sqref="AX47">
    <cfRule type="cellIs" dxfId="2785" priority="3181" operator="lessThan">
      <formula>$C$4</formula>
    </cfRule>
  </conditionalFormatting>
  <conditionalFormatting sqref="AX48">
    <cfRule type="cellIs" dxfId="2784" priority="3182" operator="lessThan">
      <formula>$C$4</formula>
    </cfRule>
  </conditionalFormatting>
  <conditionalFormatting sqref="AX48">
    <cfRule type="cellIs" dxfId="2783" priority="3183" operator="lessThan">
      <formula>$C$4</formula>
    </cfRule>
  </conditionalFormatting>
  <conditionalFormatting sqref="AX49">
    <cfRule type="cellIs" dxfId="2782" priority="3184" operator="lessThan">
      <formula>$C$4</formula>
    </cfRule>
  </conditionalFormatting>
  <conditionalFormatting sqref="AX49">
    <cfRule type="cellIs" dxfId="2781" priority="3185" operator="lessThan">
      <formula>$C$4</formula>
    </cfRule>
  </conditionalFormatting>
  <conditionalFormatting sqref="AX50">
    <cfRule type="cellIs" dxfId="2780" priority="3186" operator="lessThan">
      <formula>$C$4</formula>
    </cfRule>
  </conditionalFormatting>
  <conditionalFormatting sqref="AX50">
    <cfRule type="cellIs" dxfId="2779" priority="3187" operator="lessThan">
      <formula>$C$4</formula>
    </cfRule>
  </conditionalFormatting>
  <conditionalFormatting sqref="AX51">
    <cfRule type="cellIs" dxfId="2778" priority="3188" operator="lessThan">
      <formula>$C$4</formula>
    </cfRule>
  </conditionalFormatting>
  <conditionalFormatting sqref="AX51">
    <cfRule type="cellIs" dxfId="2777" priority="3189" operator="lessThan">
      <formula>$C$4</formula>
    </cfRule>
  </conditionalFormatting>
  <conditionalFormatting sqref="AX52">
    <cfRule type="cellIs" dxfId="2776" priority="3190" operator="lessThan">
      <formula>$C$4</formula>
    </cfRule>
  </conditionalFormatting>
  <conditionalFormatting sqref="AX52">
    <cfRule type="cellIs" dxfId="2775" priority="3191" operator="lessThan">
      <formula>$C$4</formula>
    </cfRule>
  </conditionalFormatting>
  <conditionalFormatting sqref="AX53">
    <cfRule type="cellIs" dxfId="2774" priority="3192" operator="lessThan">
      <formula>$C$4</formula>
    </cfRule>
  </conditionalFormatting>
  <conditionalFormatting sqref="AX53">
    <cfRule type="cellIs" dxfId="2773" priority="3193" operator="lessThan">
      <formula>$C$4</formula>
    </cfRule>
  </conditionalFormatting>
  <conditionalFormatting sqref="AX54">
    <cfRule type="cellIs" dxfId="2772" priority="3194" operator="lessThan">
      <formula>$C$4</formula>
    </cfRule>
  </conditionalFormatting>
  <conditionalFormatting sqref="AX54">
    <cfRule type="cellIs" dxfId="2771" priority="3195" operator="lessThan">
      <formula>$C$4</formula>
    </cfRule>
  </conditionalFormatting>
  <conditionalFormatting sqref="AX55">
    <cfRule type="cellIs" dxfId="2770" priority="3196" operator="lessThan">
      <formula>$C$4</formula>
    </cfRule>
  </conditionalFormatting>
  <conditionalFormatting sqref="AX55">
    <cfRule type="cellIs" dxfId="2769" priority="3197" operator="lessThan">
      <formula>$C$4</formula>
    </cfRule>
  </conditionalFormatting>
  <conditionalFormatting sqref="AX56">
    <cfRule type="cellIs" dxfId="2768" priority="3198" operator="lessThan">
      <formula>$C$4</formula>
    </cfRule>
  </conditionalFormatting>
  <conditionalFormatting sqref="AX56">
    <cfRule type="cellIs" dxfId="2767" priority="3199" operator="lessThan">
      <formula>$C$4</formula>
    </cfRule>
  </conditionalFormatting>
  <conditionalFormatting sqref="AX57">
    <cfRule type="cellIs" dxfId="2766" priority="3200" operator="lessThan">
      <formula>$C$4</formula>
    </cfRule>
  </conditionalFormatting>
  <conditionalFormatting sqref="AX57">
    <cfRule type="cellIs" dxfId="2765" priority="3201" operator="lessThan">
      <formula>$C$4</formula>
    </cfRule>
  </conditionalFormatting>
  <conditionalFormatting sqref="AX58">
    <cfRule type="cellIs" dxfId="2764" priority="3202" operator="lessThan">
      <formula>$C$4</formula>
    </cfRule>
  </conditionalFormatting>
  <conditionalFormatting sqref="AX58">
    <cfRule type="cellIs" dxfId="2763" priority="3203" operator="lessThan">
      <formula>$C$4</formula>
    </cfRule>
  </conditionalFormatting>
  <conditionalFormatting sqref="AX59">
    <cfRule type="cellIs" dxfId="2762" priority="3204" operator="lessThan">
      <formula>$C$4</formula>
    </cfRule>
  </conditionalFormatting>
  <conditionalFormatting sqref="AX59">
    <cfRule type="cellIs" dxfId="2761" priority="3205" operator="lessThan">
      <formula>$C$4</formula>
    </cfRule>
  </conditionalFormatting>
  <conditionalFormatting sqref="AX60">
    <cfRule type="cellIs" dxfId="2760" priority="3206" operator="lessThan">
      <formula>$C$4</formula>
    </cfRule>
  </conditionalFormatting>
  <conditionalFormatting sqref="AX60">
    <cfRule type="cellIs" dxfId="2759" priority="3207" operator="lessThan">
      <formula>$C$4</formula>
    </cfRule>
  </conditionalFormatting>
  <conditionalFormatting sqref="AY11">
    <cfRule type="cellIs" dxfId="2758" priority="3208" operator="lessThan">
      <formula>$C$4</formula>
    </cfRule>
  </conditionalFormatting>
  <conditionalFormatting sqref="AY11">
    <cfRule type="cellIs" dxfId="2757" priority="3209" operator="lessThan">
      <formula>$C$4</formula>
    </cfRule>
  </conditionalFormatting>
  <conditionalFormatting sqref="AY12">
    <cfRule type="cellIs" dxfId="2756" priority="3210" operator="lessThan">
      <formula>$C$4</formula>
    </cfRule>
  </conditionalFormatting>
  <conditionalFormatting sqref="AY12">
    <cfRule type="cellIs" dxfId="2755" priority="3211" operator="lessThan">
      <formula>$C$4</formula>
    </cfRule>
  </conditionalFormatting>
  <conditionalFormatting sqref="AY13">
    <cfRule type="cellIs" dxfId="2754" priority="3212" operator="lessThan">
      <formula>$C$4</formula>
    </cfRule>
  </conditionalFormatting>
  <conditionalFormatting sqref="AY13">
    <cfRule type="cellIs" dxfId="2753" priority="3213" operator="lessThan">
      <formula>$C$4</formula>
    </cfRule>
  </conditionalFormatting>
  <conditionalFormatting sqref="AY14">
    <cfRule type="cellIs" dxfId="2752" priority="3214" operator="lessThan">
      <formula>$C$4</formula>
    </cfRule>
  </conditionalFormatting>
  <conditionalFormatting sqref="AY14">
    <cfRule type="cellIs" dxfId="2751" priority="3215" operator="lessThan">
      <formula>$C$4</formula>
    </cfRule>
  </conditionalFormatting>
  <conditionalFormatting sqref="AY15">
    <cfRule type="cellIs" dxfId="2750" priority="3216" operator="lessThan">
      <formula>$C$4</formula>
    </cfRule>
  </conditionalFormatting>
  <conditionalFormatting sqref="AY15">
    <cfRule type="cellIs" dxfId="2749" priority="3217" operator="lessThan">
      <formula>$C$4</formula>
    </cfRule>
  </conditionalFormatting>
  <conditionalFormatting sqref="AY16">
    <cfRule type="cellIs" dxfId="2748" priority="3218" operator="lessThan">
      <formula>$C$4</formula>
    </cfRule>
  </conditionalFormatting>
  <conditionalFormatting sqref="AY16">
    <cfRule type="cellIs" dxfId="2747" priority="3219" operator="lessThan">
      <formula>$C$4</formula>
    </cfRule>
  </conditionalFormatting>
  <conditionalFormatting sqref="AY17">
    <cfRule type="cellIs" dxfId="2746" priority="3220" operator="lessThan">
      <formula>$C$4</formula>
    </cfRule>
  </conditionalFormatting>
  <conditionalFormatting sqref="AY17">
    <cfRule type="cellIs" dxfId="2745" priority="3221" operator="lessThan">
      <formula>$C$4</formula>
    </cfRule>
  </conditionalFormatting>
  <conditionalFormatting sqref="AY18">
    <cfRule type="cellIs" dxfId="2744" priority="3222" operator="lessThan">
      <formula>$C$4</formula>
    </cfRule>
  </conditionalFormatting>
  <conditionalFormatting sqref="AY18">
    <cfRule type="cellIs" dxfId="2743" priority="3223" operator="lessThan">
      <formula>$C$4</formula>
    </cfRule>
  </conditionalFormatting>
  <conditionalFormatting sqref="AY19">
    <cfRule type="cellIs" dxfId="2742" priority="3224" operator="lessThan">
      <formula>$C$4</formula>
    </cfRule>
  </conditionalFormatting>
  <conditionalFormatting sqref="AY19">
    <cfRule type="cellIs" dxfId="2741" priority="3225" operator="lessThan">
      <formula>$C$4</formula>
    </cfRule>
  </conditionalFormatting>
  <conditionalFormatting sqref="AY20">
    <cfRule type="cellIs" dxfId="2740" priority="3226" operator="lessThan">
      <formula>$C$4</formula>
    </cfRule>
  </conditionalFormatting>
  <conditionalFormatting sqref="AY20">
    <cfRule type="cellIs" dxfId="2739" priority="3227" operator="lessThan">
      <formula>$C$4</formula>
    </cfRule>
  </conditionalFormatting>
  <conditionalFormatting sqref="AY21">
    <cfRule type="cellIs" dxfId="2738" priority="3228" operator="lessThan">
      <formula>$C$4</formula>
    </cfRule>
  </conditionalFormatting>
  <conditionalFormatting sqref="AY21">
    <cfRule type="cellIs" dxfId="2737" priority="3229" operator="lessThan">
      <formula>$C$4</formula>
    </cfRule>
  </conditionalFormatting>
  <conditionalFormatting sqref="AY22">
    <cfRule type="cellIs" dxfId="2736" priority="3230" operator="lessThan">
      <formula>$C$4</formula>
    </cfRule>
  </conditionalFormatting>
  <conditionalFormatting sqref="AY22">
    <cfRule type="cellIs" dxfId="2735" priority="3231" operator="lessThan">
      <formula>$C$4</formula>
    </cfRule>
  </conditionalFormatting>
  <conditionalFormatting sqref="AY23">
    <cfRule type="cellIs" dxfId="2734" priority="3232" operator="lessThan">
      <formula>$C$4</formula>
    </cfRule>
  </conditionalFormatting>
  <conditionalFormatting sqref="AY23">
    <cfRule type="cellIs" dxfId="2733" priority="3233" operator="lessThan">
      <formula>$C$4</formula>
    </cfRule>
  </conditionalFormatting>
  <conditionalFormatting sqref="AY24">
    <cfRule type="cellIs" dxfId="2732" priority="3234" operator="lessThan">
      <formula>$C$4</formula>
    </cfRule>
  </conditionalFormatting>
  <conditionalFormatting sqref="AY24">
    <cfRule type="cellIs" dxfId="2731" priority="3235" operator="lessThan">
      <formula>$C$4</formula>
    </cfRule>
  </conditionalFormatting>
  <conditionalFormatting sqref="AY25">
    <cfRule type="cellIs" dxfId="2730" priority="3236" operator="lessThan">
      <formula>$C$4</formula>
    </cfRule>
  </conditionalFormatting>
  <conditionalFormatting sqref="AY25">
    <cfRule type="cellIs" dxfId="2729" priority="3237" operator="lessThan">
      <formula>$C$4</formula>
    </cfRule>
  </conditionalFormatting>
  <conditionalFormatting sqref="AY26">
    <cfRule type="cellIs" dxfId="2728" priority="3238" operator="lessThan">
      <formula>$C$4</formula>
    </cfRule>
  </conditionalFormatting>
  <conditionalFormatting sqref="AY26">
    <cfRule type="cellIs" dxfId="2727" priority="3239" operator="lessThan">
      <formula>$C$4</formula>
    </cfRule>
  </conditionalFormatting>
  <conditionalFormatting sqref="AY27">
    <cfRule type="cellIs" dxfId="2726" priority="3240" operator="lessThan">
      <formula>$C$4</formula>
    </cfRule>
  </conditionalFormatting>
  <conditionalFormatting sqref="AY27">
    <cfRule type="cellIs" dxfId="2725" priority="3241" operator="lessThan">
      <formula>$C$4</formula>
    </cfRule>
  </conditionalFormatting>
  <conditionalFormatting sqref="AY28">
    <cfRule type="cellIs" dxfId="2724" priority="3242" operator="lessThan">
      <formula>$C$4</formula>
    </cfRule>
  </conditionalFormatting>
  <conditionalFormatting sqref="AY28">
    <cfRule type="cellIs" dxfId="2723" priority="3243" operator="lessThan">
      <formula>$C$4</formula>
    </cfRule>
  </conditionalFormatting>
  <conditionalFormatting sqref="AY29">
    <cfRule type="cellIs" dxfId="2722" priority="3244" operator="lessThan">
      <formula>$C$4</formula>
    </cfRule>
  </conditionalFormatting>
  <conditionalFormatting sqref="AY29">
    <cfRule type="cellIs" dxfId="2721" priority="3245" operator="lessThan">
      <formula>$C$4</formula>
    </cfRule>
  </conditionalFormatting>
  <conditionalFormatting sqref="AY30">
    <cfRule type="cellIs" dxfId="2720" priority="3246" operator="lessThan">
      <formula>$C$4</formula>
    </cfRule>
  </conditionalFormatting>
  <conditionalFormatting sqref="AY30">
    <cfRule type="cellIs" dxfId="2719" priority="3247" operator="lessThan">
      <formula>$C$4</formula>
    </cfRule>
  </conditionalFormatting>
  <conditionalFormatting sqref="AY31">
    <cfRule type="cellIs" dxfId="2718" priority="3248" operator="lessThan">
      <formula>$C$4</formula>
    </cfRule>
  </conditionalFormatting>
  <conditionalFormatting sqref="AY31">
    <cfRule type="cellIs" dxfId="2717" priority="3249" operator="lessThan">
      <formula>$C$4</formula>
    </cfRule>
  </conditionalFormatting>
  <conditionalFormatting sqref="AY32">
    <cfRule type="cellIs" dxfId="2716" priority="3250" operator="lessThan">
      <formula>$C$4</formula>
    </cfRule>
  </conditionalFormatting>
  <conditionalFormatting sqref="AY32">
    <cfRule type="cellIs" dxfId="2715" priority="3251" operator="lessThan">
      <formula>$C$4</formula>
    </cfRule>
  </conditionalFormatting>
  <conditionalFormatting sqref="AY33">
    <cfRule type="cellIs" dxfId="2714" priority="3252" operator="lessThan">
      <formula>$C$4</formula>
    </cfRule>
  </conditionalFormatting>
  <conditionalFormatting sqref="AY33">
    <cfRule type="cellIs" dxfId="2713" priority="3253" operator="lessThan">
      <formula>$C$4</formula>
    </cfRule>
  </conditionalFormatting>
  <conditionalFormatting sqref="AY34">
    <cfRule type="cellIs" dxfId="2712" priority="3254" operator="lessThan">
      <formula>$C$4</formula>
    </cfRule>
  </conditionalFormatting>
  <conditionalFormatting sqref="AY34">
    <cfRule type="cellIs" dxfId="2711" priority="3255" operator="lessThan">
      <formula>$C$4</formula>
    </cfRule>
  </conditionalFormatting>
  <conditionalFormatting sqref="AY35">
    <cfRule type="cellIs" dxfId="2710" priority="3256" operator="lessThan">
      <formula>$C$4</formula>
    </cfRule>
  </conditionalFormatting>
  <conditionalFormatting sqref="AY35">
    <cfRule type="cellIs" dxfId="2709" priority="3257" operator="lessThan">
      <formula>$C$4</formula>
    </cfRule>
  </conditionalFormatting>
  <conditionalFormatting sqref="AY36">
    <cfRule type="cellIs" dxfId="2708" priority="3258" operator="lessThan">
      <formula>$C$4</formula>
    </cfRule>
  </conditionalFormatting>
  <conditionalFormatting sqref="AY36">
    <cfRule type="cellIs" dxfId="2707" priority="3259" operator="lessThan">
      <formula>$C$4</formula>
    </cfRule>
  </conditionalFormatting>
  <conditionalFormatting sqref="AY37">
    <cfRule type="cellIs" dxfId="2706" priority="3260" operator="lessThan">
      <formula>$C$4</formula>
    </cfRule>
  </conditionalFormatting>
  <conditionalFormatting sqref="AY37">
    <cfRule type="cellIs" dxfId="2705" priority="3261" operator="lessThan">
      <formula>$C$4</formula>
    </cfRule>
  </conditionalFormatting>
  <conditionalFormatting sqref="AY38">
    <cfRule type="cellIs" dxfId="2704" priority="3262" operator="lessThan">
      <formula>$C$4</formula>
    </cfRule>
  </conditionalFormatting>
  <conditionalFormatting sqref="AY38">
    <cfRule type="cellIs" dxfId="2703" priority="3263" operator="lessThan">
      <formula>$C$4</formula>
    </cfRule>
  </conditionalFormatting>
  <conditionalFormatting sqref="AY39">
    <cfRule type="cellIs" dxfId="2702" priority="3264" operator="lessThan">
      <formula>$C$4</formula>
    </cfRule>
  </conditionalFormatting>
  <conditionalFormatting sqref="AY39">
    <cfRule type="cellIs" dxfId="2701" priority="3265" operator="lessThan">
      <formula>$C$4</formula>
    </cfRule>
  </conditionalFormatting>
  <conditionalFormatting sqref="AY40">
    <cfRule type="cellIs" dxfId="2700" priority="3266" operator="lessThan">
      <formula>$C$4</formula>
    </cfRule>
  </conditionalFormatting>
  <conditionalFormatting sqref="AY40">
    <cfRule type="cellIs" dxfId="2699" priority="3267" operator="lessThan">
      <formula>$C$4</formula>
    </cfRule>
  </conditionalFormatting>
  <conditionalFormatting sqref="AY41">
    <cfRule type="cellIs" dxfId="2698" priority="3268" operator="lessThan">
      <formula>$C$4</formula>
    </cfRule>
  </conditionalFormatting>
  <conditionalFormatting sqref="AY41">
    <cfRule type="cellIs" dxfId="2697" priority="3269" operator="lessThan">
      <formula>$C$4</formula>
    </cfRule>
  </conditionalFormatting>
  <conditionalFormatting sqref="AY42">
    <cfRule type="cellIs" dxfId="2696" priority="3270" operator="lessThan">
      <formula>$C$4</formula>
    </cfRule>
  </conditionalFormatting>
  <conditionalFormatting sqref="AY42">
    <cfRule type="cellIs" dxfId="2695" priority="3271" operator="lessThan">
      <formula>$C$4</formula>
    </cfRule>
  </conditionalFormatting>
  <conditionalFormatting sqref="AY43">
    <cfRule type="cellIs" dxfId="2694" priority="3272" operator="lessThan">
      <formula>$C$4</formula>
    </cfRule>
  </conditionalFormatting>
  <conditionalFormatting sqref="AY43">
    <cfRule type="cellIs" dxfId="2693" priority="3273" operator="lessThan">
      <formula>$C$4</formula>
    </cfRule>
  </conditionalFormatting>
  <conditionalFormatting sqref="AY44">
    <cfRule type="cellIs" dxfId="2692" priority="3274" operator="lessThan">
      <formula>$C$4</formula>
    </cfRule>
  </conditionalFormatting>
  <conditionalFormatting sqref="AY44">
    <cfRule type="cellIs" dxfId="2691" priority="3275" operator="lessThan">
      <formula>$C$4</formula>
    </cfRule>
  </conditionalFormatting>
  <conditionalFormatting sqref="AY45">
    <cfRule type="cellIs" dxfId="2690" priority="3276" operator="lessThan">
      <formula>$C$4</formula>
    </cfRule>
  </conditionalFormatting>
  <conditionalFormatting sqref="AY45">
    <cfRule type="cellIs" dxfId="2689" priority="3277" operator="lessThan">
      <formula>$C$4</formula>
    </cfRule>
  </conditionalFormatting>
  <conditionalFormatting sqref="AY46">
    <cfRule type="cellIs" dxfId="2688" priority="3278" operator="lessThan">
      <formula>$C$4</formula>
    </cfRule>
  </conditionalFormatting>
  <conditionalFormatting sqref="AY46">
    <cfRule type="cellIs" dxfId="2687" priority="3279" operator="lessThan">
      <formula>$C$4</formula>
    </cfRule>
  </conditionalFormatting>
  <conditionalFormatting sqref="AY47">
    <cfRule type="cellIs" dxfId="2686" priority="3280" operator="lessThan">
      <formula>$C$4</formula>
    </cfRule>
  </conditionalFormatting>
  <conditionalFormatting sqref="AY47">
    <cfRule type="cellIs" dxfId="2685" priority="3281" operator="lessThan">
      <formula>$C$4</formula>
    </cfRule>
  </conditionalFormatting>
  <conditionalFormatting sqref="AY48">
    <cfRule type="cellIs" dxfId="2684" priority="3282" operator="lessThan">
      <formula>$C$4</formula>
    </cfRule>
  </conditionalFormatting>
  <conditionalFormatting sqref="AY48">
    <cfRule type="cellIs" dxfId="2683" priority="3283" operator="lessThan">
      <formula>$C$4</formula>
    </cfRule>
  </conditionalFormatting>
  <conditionalFormatting sqref="AY49">
    <cfRule type="cellIs" dxfId="2682" priority="3284" operator="lessThan">
      <formula>$C$4</formula>
    </cfRule>
  </conditionalFormatting>
  <conditionalFormatting sqref="AY49">
    <cfRule type="cellIs" dxfId="2681" priority="3285" operator="lessThan">
      <formula>$C$4</formula>
    </cfRule>
  </conditionalFormatting>
  <conditionalFormatting sqref="AY50">
    <cfRule type="cellIs" dxfId="2680" priority="3286" operator="lessThan">
      <formula>$C$4</formula>
    </cfRule>
  </conditionalFormatting>
  <conditionalFormatting sqref="AY50">
    <cfRule type="cellIs" dxfId="2679" priority="3287" operator="lessThan">
      <formula>$C$4</formula>
    </cfRule>
  </conditionalFormatting>
  <conditionalFormatting sqref="AY51">
    <cfRule type="cellIs" dxfId="2678" priority="3288" operator="lessThan">
      <formula>$C$4</formula>
    </cfRule>
  </conditionalFormatting>
  <conditionalFormatting sqref="AY51">
    <cfRule type="cellIs" dxfId="2677" priority="3289" operator="lessThan">
      <formula>$C$4</formula>
    </cfRule>
  </conditionalFormatting>
  <conditionalFormatting sqref="AY52">
    <cfRule type="cellIs" dxfId="2676" priority="3290" operator="lessThan">
      <formula>$C$4</formula>
    </cfRule>
  </conditionalFormatting>
  <conditionalFormatting sqref="AY52">
    <cfRule type="cellIs" dxfId="2675" priority="3291" operator="lessThan">
      <formula>$C$4</formula>
    </cfRule>
  </conditionalFormatting>
  <conditionalFormatting sqref="AY53">
    <cfRule type="cellIs" dxfId="2674" priority="3292" operator="lessThan">
      <formula>$C$4</formula>
    </cfRule>
  </conditionalFormatting>
  <conditionalFormatting sqref="AY53">
    <cfRule type="cellIs" dxfId="2673" priority="3293" operator="lessThan">
      <formula>$C$4</formula>
    </cfRule>
  </conditionalFormatting>
  <conditionalFormatting sqref="AY54">
    <cfRule type="cellIs" dxfId="2672" priority="3294" operator="lessThan">
      <formula>$C$4</formula>
    </cfRule>
  </conditionalFormatting>
  <conditionalFormatting sqref="AY54">
    <cfRule type="cellIs" dxfId="2671" priority="3295" operator="lessThan">
      <formula>$C$4</formula>
    </cfRule>
  </conditionalFormatting>
  <conditionalFormatting sqref="AY55">
    <cfRule type="cellIs" dxfId="2670" priority="3296" operator="lessThan">
      <formula>$C$4</formula>
    </cfRule>
  </conditionalFormatting>
  <conditionalFormatting sqref="AY55">
    <cfRule type="cellIs" dxfId="2669" priority="3297" operator="lessThan">
      <formula>$C$4</formula>
    </cfRule>
  </conditionalFormatting>
  <conditionalFormatting sqref="AY56">
    <cfRule type="cellIs" dxfId="2668" priority="3298" operator="lessThan">
      <formula>$C$4</formula>
    </cfRule>
  </conditionalFormatting>
  <conditionalFormatting sqref="AY56">
    <cfRule type="cellIs" dxfId="2667" priority="3299" operator="lessThan">
      <formula>$C$4</formula>
    </cfRule>
  </conditionalFormatting>
  <conditionalFormatting sqref="AY57">
    <cfRule type="cellIs" dxfId="2666" priority="3300" operator="lessThan">
      <formula>$C$4</formula>
    </cfRule>
  </conditionalFormatting>
  <conditionalFormatting sqref="AY57">
    <cfRule type="cellIs" dxfId="2665" priority="3301" operator="lessThan">
      <formula>$C$4</formula>
    </cfRule>
  </conditionalFormatting>
  <conditionalFormatting sqref="AY58">
    <cfRule type="cellIs" dxfId="2664" priority="3302" operator="lessThan">
      <formula>$C$4</formula>
    </cfRule>
  </conditionalFormatting>
  <conditionalFormatting sqref="AY58">
    <cfRule type="cellIs" dxfId="2663" priority="3303" operator="lessThan">
      <formula>$C$4</formula>
    </cfRule>
  </conditionalFormatting>
  <conditionalFormatting sqref="AY59">
    <cfRule type="cellIs" dxfId="2662" priority="3304" operator="lessThan">
      <formula>$C$4</formula>
    </cfRule>
  </conditionalFormatting>
  <conditionalFormatting sqref="AY59">
    <cfRule type="cellIs" dxfId="2661" priority="3305" operator="lessThan">
      <formula>$C$4</formula>
    </cfRule>
  </conditionalFormatting>
  <conditionalFormatting sqref="AY60">
    <cfRule type="cellIs" dxfId="2660" priority="3306" operator="lessThan">
      <formula>$C$4</formula>
    </cfRule>
  </conditionalFormatting>
  <conditionalFormatting sqref="AY60">
    <cfRule type="cellIs" dxfId="2659" priority="3307" operator="lessThan">
      <formula>$C$4</formula>
    </cfRule>
  </conditionalFormatting>
  <conditionalFormatting sqref="AZ11">
    <cfRule type="cellIs" dxfId="2658" priority="3308" operator="lessThan">
      <formula>$C$4</formula>
    </cfRule>
  </conditionalFormatting>
  <conditionalFormatting sqref="AZ11">
    <cfRule type="cellIs" dxfId="2657" priority="3309" operator="lessThan">
      <formula>$C$4</formula>
    </cfRule>
  </conditionalFormatting>
  <conditionalFormatting sqref="AZ12">
    <cfRule type="cellIs" dxfId="2656" priority="3310" operator="lessThan">
      <formula>$C$4</formula>
    </cfRule>
  </conditionalFormatting>
  <conditionalFormatting sqref="AZ12">
    <cfRule type="cellIs" dxfId="2655" priority="3311" operator="lessThan">
      <formula>$C$4</formula>
    </cfRule>
  </conditionalFormatting>
  <conditionalFormatting sqref="AZ13">
    <cfRule type="cellIs" dxfId="2654" priority="3312" operator="lessThan">
      <formula>$C$4</formula>
    </cfRule>
  </conditionalFormatting>
  <conditionalFormatting sqref="AZ13">
    <cfRule type="cellIs" dxfId="2653" priority="3313" operator="lessThan">
      <formula>$C$4</formula>
    </cfRule>
  </conditionalFormatting>
  <conditionalFormatting sqref="AZ14">
    <cfRule type="cellIs" dxfId="2652" priority="3314" operator="lessThan">
      <formula>$C$4</formula>
    </cfRule>
  </conditionalFormatting>
  <conditionalFormatting sqref="AZ14">
    <cfRule type="cellIs" dxfId="2651" priority="3315" operator="lessThan">
      <formula>$C$4</formula>
    </cfRule>
  </conditionalFormatting>
  <conditionalFormatting sqref="AZ15">
    <cfRule type="cellIs" dxfId="2650" priority="3316" operator="lessThan">
      <formula>$C$4</formula>
    </cfRule>
  </conditionalFormatting>
  <conditionalFormatting sqref="AZ15">
    <cfRule type="cellIs" dxfId="2649" priority="3317" operator="lessThan">
      <formula>$C$4</formula>
    </cfRule>
  </conditionalFormatting>
  <conditionalFormatting sqref="AZ16">
    <cfRule type="cellIs" dxfId="2648" priority="3318" operator="lessThan">
      <formula>$C$4</formula>
    </cfRule>
  </conditionalFormatting>
  <conditionalFormatting sqref="AZ16">
    <cfRule type="cellIs" dxfId="2647" priority="3319" operator="lessThan">
      <formula>$C$4</formula>
    </cfRule>
  </conditionalFormatting>
  <conditionalFormatting sqref="AZ17">
    <cfRule type="cellIs" dxfId="2646" priority="3320" operator="lessThan">
      <formula>$C$4</formula>
    </cfRule>
  </conditionalFormatting>
  <conditionalFormatting sqref="AZ17">
    <cfRule type="cellIs" dxfId="2645" priority="3321" operator="lessThan">
      <formula>$C$4</formula>
    </cfRule>
  </conditionalFormatting>
  <conditionalFormatting sqref="AZ18">
    <cfRule type="cellIs" dxfId="2644" priority="3322" operator="lessThan">
      <formula>$C$4</formula>
    </cfRule>
  </conditionalFormatting>
  <conditionalFormatting sqref="AZ18">
    <cfRule type="cellIs" dxfId="2643" priority="3323" operator="lessThan">
      <formula>$C$4</formula>
    </cfRule>
  </conditionalFormatting>
  <conditionalFormatting sqref="AZ19">
    <cfRule type="cellIs" dxfId="2642" priority="3324" operator="lessThan">
      <formula>$C$4</formula>
    </cfRule>
  </conditionalFormatting>
  <conditionalFormatting sqref="AZ19">
    <cfRule type="cellIs" dxfId="2641" priority="3325" operator="lessThan">
      <formula>$C$4</formula>
    </cfRule>
  </conditionalFormatting>
  <conditionalFormatting sqref="AZ20">
    <cfRule type="cellIs" dxfId="2640" priority="3326" operator="lessThan">
      <formula>$C$4</formula>
    </cfRule>
  </conditionalFormatting>
  <conditionalFormatting sqref="AZ20">
    <cfRule type="cellIs" dxfId="2639" priority="3327" operator="lessThan">
      <formula>$C$4</formula>
    </cfRule>
  </conditionalFormatting>
  <conditionalFormatting sqref="AZ21">
    <cfRule type="cellIs" dxfId="2638" priority="3328" operator="lessThan">
      <formula>$C$4</formula>
    </cfRule>
  </conditionalFormatting>
  <conditionalFormatting sqref="AZ21">
    <cfRule type="cellIs" dxfId="2637" priority="3329" operator="lessThan">
      <formula>$C$4</formula>
    </cfRule>
  </conditionalFormatting>
  <conditionalFormatting sqref="AZ22">
    <cfRule type="cellIs" dxfId="2636" priority="3330" operator="lessThan">
      <formula>$C$4</formula>
    </cfRule>
  </conditionalFormatting>
  <conditionalFormatting sqref="AZ22">
    <cfRule type="cellIs" dxfId="2635" priority="3331" operator="lessThan">
      <formula>$C$4</formula>
    </cfRule>
  </conditionalFormatting>
  <conditionalFormatting sqref="AZ23">
    <cfRule type="cellIs" dxfId="2634" priority="3332" operator="lessThan">
      <formula>$C$4</formula>
    </cfRule>
  </conditionalFormatting>
  <conditionalFormatting sqref="AZ23">
    <cfRule type="cellIs" dxfId="2633" priority="3333" operator="lessThan">
      <formula>$C$4</formula>
    </cfRule>
  </conditionalFormatting>
  <conditionalFormatting sqref="AZ24">
    <cfRule type="cellIs" dxfId="2632" priority="3334" operator="lessThan">
      <formula>$C$4</formula>
    </cfRule>
  </conditionalFormatting>
  <conditionalFormatting sqref="AZ24">
    <cfRule type="cellIs" dxfId="2631" priority="3335" operator="lessThan">
      <formula>$C$4</formula>
    </cfRule>
  </conditionalFormatting>
  <conditionalFormatting sqref="AZ25">
    <cfRule type="cellIs" dxfId="2630" priority="3336" operator="lessThan">
      <formula>$C$4</formula>
    </cfRule>
  </conditionalFormatting>
  <conditionalFormatting sqref="AZ25">
    <cfRule type="cellIs" dxfId="2629" priority="3337" operator="lessThan">
      <formula>$C$4</formula>
    </cfRule>
  </conditionalFormatting>
  <conditionalFormatting sqref="AZ26">
    <cfRule type="cellIs" dxfId="2628" priority="3338" operator="lessThan">
      <formula>$C$4</formula>
    </cfRule>
  </conditionalFormatting>
  <conditionalFormatting sqref="AZ26">
    <cfRule type="cellIs" dxfId="2627" priority="3339" operator="lessThan">
      <formula>$C$4</formula>
    </cfRule>
  </conditionalFormatting>
  <conditionalFormatting sqref="AZ27">
    <cfRule type="cellIs" dxfId="2626" priority="3340" operator="lessThan">
      <formula>$C$4</formula>
    </cfRule>
  </conditionalFormatting>
  <conditionalFormatting sqref="AZ27">
    <cfRule type="cellIs" dxfId="2625" priority="3341" operator="lessThan">
      <formula>$C$4</formula>
    </cfRule>
  </conditionalFormatting>
  <conditionalFormatting sqref="AZ28">
    <cfRule type="cellIs" dxfId="2624" priority="3342" operator="lessThan">
      <formula>$C$4</formula>
    </cfRule>
  </conditionalFormatting>
  <conditionalFormatting sqref="AZ28">
    <cfRule type="cellIs" dxfId="2623" priority="3343" operator="lessThan">
      <formula>$C$4</formula>
    </cfRule>
  </conditionalFormatting>
  <conditionalFormatting sqref="AZ29">
    <cfRule type="cellIs" dxfId="2622" priority="3344" operator="lessThan">
      <formula>$C$4</formula>
    </cfRule>
  </conditionalFormatting>
  <conditionalFormatting sqref="AZ29">
    <cfRule type="cellIs" dxfId="2621" priority="3345" operator="lessThan">
      <formula>$C$4</formula>
    </cfRule>
  </conditionalFormatting>
  <conditionalFormatting sqref="AZ30">
    <cfRule type="cellIs" dxfId="2620" priority="3346" operator="lessThan">
      <formula>$C$4</formula>
    </cfRule>
  </conditionalFormatting>
  <conditionalFormatting sqref="AZ30">
    <cfRule type="cellIs" dxfId="2619" priority="3347" operator="lessThan">
      <formula>$C$4</formula>
    </cfRule>
  </conditionalFormatting>
  <conditionalFormatting sqref="AZ31">
    <cfRule type="cellIs" dxfId="2618" priority="3348" operator="lessThan">
      <formula>$C$4</formula>
    </cfRule>
  </conditionalFormatting>
  <conditionalFormatting sqref="AZ31">
    <cfRule type="cellIs" dxfId="2617" priority="3349" operator="lessThan">
      <formula>$C$4</formula>
    </cfRule>
  </conditionalFormatting>
  <conditionalFormatting sqref="AZ32">
    <cfRule type="cellIs" dxfId="2616" priority="3350" operator="lessThan">
      <formula>$C$4</formula>
    </cfRule>
  </conditionalFormatting>
  <conditionalFormatting sqref="AZ32">
    <cfRule type="cellIs" dxfId="2615" priority="3351" operator="lessThan">
      <formula>$C$4</formula>
    </cfRule>
  </conditionalFormatting>
  <conditionalFormatting sqref="AZ33">
    <cfRule type="cellIs" dxfId="2614" priority="3352" operator="lessThan">
      <formula>$C$4</formula>
    </cfRule>
  </conditionalFormatting>
  <conditionalFormatting sqref="AZ33">
    <cfRule type="cellIs" dxfId="2613" priority="3353" operator="lessThan">
      <formula>$C$4</formula>
    </cfRule>
  </conditionalFormatting>
  <conditionalFormatting sqref="AZ34">
    <cfRule type="cellIs" dxfId="2612" priority="3354" operator="lessThan">
      <formula>$C$4</formula>
    </cfRule>
  </conditionalFormatting>
  <conditionalFormatting sqref="AZ34">
    <cfRule type="cellIs" dxfId="2611" priority="3355" operator="lessThan">
      <formula>$C$4</formula>
    </cfRule>
  </conditionalFormatting>
  <conditionalFormatting sqref="AZ35">
    <cfRule type="cellIs" dxfId="2610" priority="3356" operator="lessThan">
      <formula>$C$4</formula>
    </cfRule>
  </conditionalFormatting>
  <conditionalFormatting sqref="AZ35">
    <cfRule type="cellIs" dxfId="2609" priority="3357" operator="lessThan">
      <formula>$C$4</formula>
    </cfRule>
  </conditionalFormatting>
  <conditionalFormatting sqref="AZ36">
    <cfRule type="cellIs" dxfId="2608" priority="3358" operator="lessThan">
      <formula>$C$4</formula>
    </cfRule>
  </conditionalFormatting>
  <conditionalFormatting sqref="AZ36">
    <cfRule type="cellIs" dxfId="2607" priority="3359" operator="lessThan">
      <formula>$C$4</formula>
    </cfRule>
  </conditionalFormatting>
  <conditionalFormatting sqref="AZ37">
    <cfRule type="cellIs" dxfId="2606" priority="3360" operator="lessThan">
      <formula>$C$4</formula>
    </cfRule>
  </conditionalFormatting>
  <conditionalFormatting sqref="AZ37">
    <cfRule type="cellIs" dxfId="2605" priority="3361" operator="lessThan">
      <formula>$C$4</formula>
    </cfRule>
  </conditionalFormatting>
  <conditionalFormatting sqref="AZ38">
    <cfRule type="cellIs" dxfId="2604" priority="3362" operator="lessThan">
      <formula>$C$4</formula>
    </cfRule>
  </conditionalFormatting>
  <conditionalFormatting sqref="AZ38">
    <cfRule type="cellIs" dxfId="2603" priority="3363" operator="lessThan">
      <formula>$C$4</formula>
    </cfRule>
  </conditionalFormatting>
  <conditionalFormatting sqref="AZ39">
    <cfRule type="cellIs" dxfId="2602" priority="3364" operator="lessThan">
      <formula>$C$4</formula>
    </cfRule>
  </conditionalFormatting>
  <conditionalFormatting sqref="AZ39">
    <cfRule type="cellIs" dxfId="2601" priority="3365" operator="lessThan">
      <formula>$C$4</formula>
    </cfRule>
  </conditionalFormatting>
  <conditionalFormatting sqref="AZ40">
    <cfRule type="cellIs" dxfId="2600" priority="3366" operator="lessThan">
      <formula>$C$4</formula>
    </cfRule>
  </conditionalFormatting>
  <conditionalFormatting sqref="AZ40">
    <cfRule type="cellIs" dxfId="2599" priority="3367" operator="lessThan">
      <formula>$C$4</formula>
    </cfRule>
  </conditionalFormatting>
  <conditionalFormatting sqref="AZ41">
    <cfRule type="cellIs" dxfId="2598" priority="3368" operator="lessThan">
      <formula>$C$4</formula>
    </cfRule>
  </conditionalFormatting>
  <conditionalFormatting sqref="AZ41">
    <cfRule type="cellIs" dxfId="2597" priority="3369" operator="lessThan">
      <formula>$C$4</formula>
    </cfRule>
  </conditionalFormatting>
  <conditionalFormatting sqref="AZ42">
    <cfRule type="cellIs" dxfId="2596" priority="3370" operator="lessThan">
      <formula>$C$4</formula>
    </cfRule>
  </conditionalFormatting>
  <conditionalFormatting sqref="AZ42">
    <cfRule type="cellIs" dxfId="2595" priority="3371" operator="lessThan">
      <formula>$C$4</formula>
    </cfRule>
  </conditionalFormatting>
  <conditionalFormatting sqref="AZ43">
    <cfRule type="cellIs" dxfId="2594" priority="3372" operator="lessThan">
      <formula>$C$4</formula>
    </cfRule>
  </conditionalFormatting>
  <conditionalFormatting sqref="AZ43">
    <cfRule type="cellIs" dxfId="2593" priority="3373" operator="lessThan">
      <formula>$C$4</formula>
    </cfRule>
  </conditionalFormatting>
  <conditionalFormatting sqref="AZ44">
    <cfRule type="cellIs" dxfId="2592" priority="3374" operator="lessThan">
      <formula>$C$4</formula>
    </cfRule>
  </conditionalFormatting>
  <conditionalFormatting sqref="AZ44">
    <cfRule type="cellIs" dxfId="2591" priority="3375" operator="lessThan">
      <formula>$C$4</formula>
    </cfRule>
  </conditionalFormatting>
  <conditionalFormatting sqref="AZ45">
    <cfRule type="cellIs" dxfId="2590" priority="3376" operator="lessThan">
      <formula>$C$4</formula>
    </cfRule>
  </conditionalFormatting>
  <conditionalFormatting sqref="AZ45">
    <cfRule type="cellIs" dxfId="2589" priority="3377" operator="lessThan">
      <formula>$C$4</formula>
    </cfRule>
  </conditionalFormatting>
  <conditionalFormatting sqref="AZ46">
    <cfRule type="cellIs" dxfId="2588" priority="3378" operator="lessThan">
      <formula>$C$4</formula>
    </cfRule>
  </conditionalFormatting>
  <conditionalFormatting sqref="AZ46">
    <cfRule type="cellIs" dxfId="2587" priority="3379" operator="lessThan">
      <formula>$C$4</formula>
    </cfRule>
  </conditionalFormatting>
  <conditionalFormatting sqref="AZ47">
    <cfRule type="cellIs" dxfId="2586" priority="3380" operator="lessThan">
      <formula>$C$4</formula>
    </cfRule>
  </conditionalFormatting>
  <conditionalFormatting sqref="AZ47">
    <cfRule type="cellIs" dxfId="2585" priority="3381" operator="lessThan">
      <formula>$C$4</formula>
    </cfRule>
  </conditionalFormatting>
  <conditionalFormatting sqref="AZ48">
    <cfRule type="cellIs" dxfId="2584" priority="3382" operator="lessThan">
      <formula>$C$4</formula>
    </cfRule>
  </conditionalFormatting>
  <conditionalFormatting sqref="AZ48">
    <cfRule type="cellIs" dxfId="2583" priority="3383" operator="lessThan">
      <formula>$C$4</formula>
    </cfRule>
  </conditionalFormatting>
  <conditionalFormatting sqref="AZ49">
    <cfRule type="cellIs" dxfId="2582" priority="3384" operator="lessThan">
      <formula>$C$4</formula>
    </cfRule>
  </conditionalFormatting>
  <conditionalFormatting sqref="AZ49">
    <cfRule type="cellIs" dxfId="2581" priority="3385" operator="lessThan">
      <formula>$C$4</formula>
    </cfRule>
  </conditionalFormatting>
  <conditionalFormatting sqref="AZ50">
    <cfRule type="cellIs" dxfId="2580" priority="3386" operator="lessThan">
      <formula>$C$4</formula>
    </cfRule>
  </conditionalFormatting>
  <conditionalFormatting sqref="AZ50">
    <cfRule type="cellIs" dxfId="2579" priority="3387" operator="lessThan">
      <formula>$C$4</formula>
    </cfRule>
  </conditionalFormatting>
  <conditionalFormatting sqref="AZ51">
    <cfRule type="cellIs" dxfId="2578" priority="3388" operator="lessThan">
      <formula>$C$4</formula>
    </cfRule>
  </conditionalFormatting>
  <conditionalFormatting sqref="AZ51">
    <cfRule type="cellIs" dxfId="2577" priority="3389" operator="lessThan">
      <formula>$C$4</formula>
    </cfRule>
  </conditionalFormatting>
  <conditionalFormatting sqref="AZ52">
    <cfRule type="cellIs" dxfId="2576" priority="3390" operator="lessThan">
      <formula>$C$4</formula>
    </cfRule>
  </conditionalFormatting>
  <conditionalFormatting sqref="AZ52">
    <cfRule type="cellIs" dxfId="2575" priority="3391" operator="lessThan">
      <formula>$C$4</formula>
    </cfRule>
  </conditionalFormatting>
  <conditionalFormatting sqref="AZ53">
    <cfRule type="cellIs" dxfId="2574" priority="3392" operator="lessThan">
      <formula>$C$4</formula>
    </cfRule>
  </conditionalFormatting>
  <conditionalFormatting sqref="AZ53">
    <cfRule type="cellIs" dxfId="2573" priority="3393" operator="lessThan">
      <formula>$C$4</formula>
    </cfRule>
  </conditionalFormatting>
  <conditionalFormatting sqref="AZ54">
    <cfRule type="cellIs" dxfId="2572" priority="3394" operator="lessThan">
      <formula>$C$4</formula>
    </cfRule>
  </conditionalFormatting>
  <conditionalFormatting sqref="AZ54">
    <cfRule type="cellIs" dxfId="2571" priority="3395" operator="lessThan">
      <formula>$C$4</formula>
    </cfRule>
  </conditionalFormatting>
  <conditionalFormatting sqref="AZ55">
    <cfRule type="cellIs" dxfId="2570" priority="3396" operator="lessThan">
      <formula>$C$4</formula>
    </cfRule>
  </conditionalFormatting>
  <conditionalFormatting sqref="AZ55">
    <cfRule type="cellIs" dxfId="2569" priority="3397" operator="lessThan">
      <formula>$C$4</formula>
    </cfRule>
  </conditionalFormatting>
  <conditionalFormatting sqref="AZ56">
    <cfRule type="cellIs" dxfId="2568" priority="3398" operator="lessThan">
      <formula>$C$4</formula>
    </cfRule>
  </conditionalFormatting>
  <conditionalFormatting sqref="AZ56">
    <cfRule type="cellIs" dxfId="2567" priority="3399" operator="lessThan">
      <formula>$C$4</formula>
    </cfRule>
  </conditionalFormatting>
  <conditionalFormatting sqref="AZ57">
    <cfRule type="cellIs" dxfId="2566" priority="3400" operator="lessThan">
      <formula>$C$4</formula>
    </cfRule>
  </conditionalFormatting>
  <conditionalFormatting sqref="AZ57">
    <cfRule type="cellIs" dxfId="2565" priority="3401" operator="lessThan">
      <formula>$C$4</formula>
    </cfRule>
  </conditionalFormatting>
  <conditionalFormatting sqref="AZ58">
    <cfRule type="cellIs" dxfId="2564" priority="3402" operator="lessThan">
      <formula>$C$4</formula>
    </cfRule>
  </conditionalFormatting>
  <conditionalFormatting sqref="AZ58">
    <cfRule type="cellIs" dxfId="2563" priority="3403" operator="lessThan">
      <formula>$C$4</formula>
    </cfRule>
  </conditionalFormatting>
  <conditionalFormatting sqref="AZ59">
    <cfRule type="cellIs" dxfId="2562" priority="3404" operator="lessThan">
      <formula>$C$4</formula>
    </cfRule>
  </conditionalFormatting>
  <conditionalFormatting sqref="AZ59">
    <cfRule type="cellIs" dxfId="2561" priority="3405" operator="lessThan">
      <formula>$C$4</formula>
    </cfRule>
  </conditionalFormatting>
  <conditionalFormatting sqref="AZ60">
    <cfRule type="cellIs" dxfId="2560" priority="3406" operator="lessThan">
      <formula>$C$4</formula>
    </cfRule>
  </conditionalFormatting>
  <conditionalFormatting sqref="AZ60">
    <cfRule type="cellIs" dxfId="2559" priority="3407" operator="lessThan">
      <formula>$C$4</formula>
    </cfRule>
  </conditionalFormatting>
  <conditionalFormatting sqref="BA11">
    <cfRule type="cellIs" dxfId="2558" priority="3408" operator="lessThan">
      <formula>$C$4</formula>
    </cfRule>
  </conditionalFormatting>
  <conditionalFormatting sqref="BA11">
    <cfRule type="cellIs" dxfId="2557" priority="3409" operator="lessThan">
      <formula>$C$4</formula>
    </cfRule>
  </conditionalFormatting>
  <conditionalFormatting sqref="BA12">
    <cfRule type="cellIs" dxfId="2556" priority="3410" operator="lessThan">
      <formula>$C$4</formula>
    </cfRule>
  </conditionalFormatting>
  <conditionalFormatting sqref="BA12">
    <cfRule type="cellIs" dxfId="2555" priority="3411" operator="lessThan">
      <formula>$C$4</formula>
    </cfRule>
  </conditionalFormatting>
  <conditionalFormatting sqref="BA13">
    <cfRule type="cellIs" dxfId="2554" priority="3412" operator="lessThan">
      <formula>$C$4</formula>
    </cfRule>
  </conditionalFormatting>
  <conditionalFormatting sqref="BA13">
    <cfRule type="cellIs" dxfId="2553" priority="3413" operator="lessThan">
      <formula>$C$4</formula>
    </cfRule>
  </conditionalFormatting>
  <conditionalFormatting sqref="BA14">
    <cfRule type="cellIs" dxfId="2552" priority="3414" operator="lessThan">
      <formula>$C$4</formula>
    </cfRule>
  </conditionalFormatting>
  <conditionalFormatting sqref="BA14">
    <cfRule type="cellIs" dxfId="2551" priority="3415" operator="lessThan">
      <formula>$C$4</formula>
    </cfRule>
  </conditionalFormatting>
  <conditionalFormatting sqref="BA15">
    <cfRule type="cellIs" dxfId="2550" priority="3416" operator="lessThan">
      <formula>$C$4</formula>
    </cfRule>
  </conditionalFormatting>
  <conditionalFormatting sqref="BA15">
    <cfRule type="cellIs" dxfId="2549" priority="3417" operator="lessThan">
      <formula>$C$4</formula>
    </cfRule>
  </conditionalFormatting>
  <conditionalFormatting sqref="BA16">
    <cfRule type="cellIs" dxfId="2548" priority="3418" operator="lessThan">
      <formula>$C$4</formula>
    </cfRule>
  </conditionalFormatting>
  <conditionalFormatting sqref="BA16">
    <cfRule type="cellIs" dxfId="2547" priority="3419" operator="lessThan">
      <formula>$C$4</formula>
    </cfRule>
  </conditionalFormatting>
  <conditionalFormatting sqref="BA17">
    <cfRule type="cellIs" dxfId="2546" priority="3420" operator="lessThan">
      <formula>$C$4</formula>
    </cfRule>
  </conditionalFormatting>
  <conditionalFormatting sqref="BA17">
    <cfRule type="cellIs" dxfId="2545" priority="3421" operator="lessThan">
      <formula>$C$4</formula>
    </cfRule>
  </conditionalFormatting>
  <conditionalFormatting sqref="BA18">
    <cfRule type="cellIs" dxfId="2544" priority="3422" operator="lessThan">
      <formula>$C$4</formula>
    </cfRule>
  </conditionalFormatting>
  <conditionalFormatting sqref="BA18">
    <cfRule type="cellIs" dxfId="2543" priority="3423" operator="lessThan">
      <formula>$C$4</formula>
    </cfRule>
  </conditionalFormatting>
  <conditionalFormatting sqref="BA19">
    <cfRule type="cellIs" dxfId="2542" priority="3424" operator="lessThan">
      <formula>$C$4</formula>
    </cfRule>
  </conditionalFormatting>
  <conditionalFormatting sqref="BA19">
    <cfRule type="cellIs" dxfId="2541" priority="3425" operator="lessThan">
      <formula>$C$4</formula>
    </cfRule>
  </conditionalFormatting>
  <conditionalFormatting sqref="BA20">
    <cfRule type="cellIs" dxfId="2540" priority="3426" operator="lessThan">
      <formula>$C$4</formula>
    </cfRule>
  </conditionalFormatting>
  <conditionalFormatting sqref="BA20">
    <cfRule type="cellIs" dxfId="2539" priority="3427" operator="lessThan">
      <formula>$C$4</formula>
    </cfRule>
  </conditionalFormatting>
  <conditionalFormatting sqref="BA21">
    <cfRule type="cellIs" dxfId="2538" priority="3428" operator="lessThan">
      <formula>$C$4</formula>
    </cfRule>
  </conditionalFormatting>
  <conditionalFormatting sqref="BA21">
    <cfRule type="cellIs" dxfId="2537" priority="3429" operator="lessThan">
      <formula>$C$4</formula>
    </cfRule>
  </conditionalFormatting>
  <conditionalFormatting sqref="BA22">
    <cfRule type="cellIs" dxfId="2536" priority="3430" operator="lessThan">
      <formula>$C$4</formula>
    </cfRule>
  </conditionalFormatting>
  <conditionalFormatting sqref="BA22">
    <cfRule type="cellIs" dxfId="2535" priority="3431" operator="lessThan">
      <formula>$C$4</formula>
    </cfRule>
  </conditionalFormatting>
  <conditionalFormatting sqref="BA23">
    <cfRule type="cellIs" dxfId="2534" priority="3432" operator="lessThan">
      <formula>$C$4</formula>
    </cfRule>
  </conditionalFormatting>
  <conditionalFormatting sqref="BA23">
    <cfRule type="cellIs" dxfId="2533" priority="3433" operator="lessThan">
      <formula>$C$4</formula>
    </cfRule>
  </conditionalFormatting>
  <conditionalFormatting sqref="BA24">
    <cfRule type="cellIs" dxfId="2532" priority="3434" operator="lessThan">
      <formula>$C$4</formula>
    </cfRule>
  </conditionalFormatting>
  <conditionalFormatting sqref="BA24">
    <cfRule type="cellIs" dxfId="2531" priority="3435" operator="lessThan">
      <formula>$C$4</formula>
    </cfRule>
  </conditionalFormatting>
  <conditionalFormatting sqref="BA25">
    <cfRule type="cellIs" dxfId="2530" priority="3436" operator="lessThan">
      <formula>$C$4</formula>
    </cfRule>
  </conditionalFormatting>
  <conditionalFormatting sqref="BA25">
    <cfRule type="cellIs" dxfId="2529" priority="3437" operator="lessThan">
      <formula>$C$4</formula>
    </cfRule>
  </conditionalFormatting>
  <conditionalFormatting sqref="BA26">
    <cfRule type="cellIs" dxfId="2528" priority="3438" operator="lessThan">
      <formula>$C$4</formula>
    </cfRule>
  </conditionalFormatting>
  <conditionalFormatting sqref="BA26">
    <cfRule type="cellIs" dxfId="2527" priority="3439" operator="lessThan">
      <formula>$C$4</formula>
    </cfRule>
  </conditionalFormatting>
  <conditionalFormatting sqref="BA27">
    <cfRule type="cellIs" dxfId="2526" priority="3440" operator="lessThan">
      <formula>$C$4</formula>
    </cfRule>
  </conditionalFormatting>
  <conditionalFormatting sqref="BA27">
    <cfRule type="cellIs" dxfId="2525" priority="3441" operator="lessThan">
      <formula>$C$4</formula>
    </cfRule>
  </conditionalFormatting>
  <conditionalFormatting sqref="BA28">
    <cfRule type="cellIs" dxfId="2524" priority="3442" operator="lessThan">
      <formula>$C$4</formula>
    </cfRule>
  </conditionalFormatting>
  <conditionalFormatting sqref="BA28">
    <cfRule type="cellIs" dxfId="2523" priority="3443" operator="lessThan">
      <formula>$C$4</formula>
    </cfRule>
  </conditionalFormatting>
  <conditionalFormatting sqref="BA29">
    <cfRule type="cellIs" dxfId="2522" priority="3444" operator="lessThan">
      <formula>$C$4</formula>
    </cfRule>
  </conditionalFormatting>
  <conditionalFormatting sqref="BA29">
    <cfRule type="cellIs" dxfId="2521" priority="3445" operator="lessThan">
      <formula>$C$4</formula>
    </cfRule>
  </conditionalFormatting>
  <conditionalFormatting sqref="BA30">
    <cfRule type="cellIs" dxfId="2520" priority="3446" operator="lessThan">
      <formula>$C$4</formula>
    </cfRule>
  </conditionalFormatting>
  <conditionalFormatting sqref="BA30">
    <cfRule type="cellIs" dxfId="2519" priority="3447" operator="lessThan">
      <formula>$C$4</formula>
    </cfRule>
  </conditionalFormatting>
  <conditionalFormatting sqref="BA31">
    <cfRule type="cellIs" dxfId="2518" priority="3448" operator="lessThan">
      <formula>$C$4</formula>
    </cfRule>
  </conditionalFormatting>
  <conditionalFormatting sqref="BA31">
    <cfRule type="cellIs" dxfId="2517" priority="3449" operator="lessThan">
      <formula>$C$4</formula>
    </cfRule>
  </conditionalFormatting>
  <conditionalFormatting sqref="BA32">
    <cfRule type="cellIs" dxfId="2516" priority="3450" operator="lessThan">
      <formula>$C$4</formula>
    </cfRule>
  </conditionalFormatting>
  <conditionalFormatting sqref="BA32">
    <cfRule type="cellIs" dxfId="2515" priority="3451" operator="lessThan">
      <formula>$C$4</formula>
    </cfRule>
  </conditionalFormatting>
  <conditionalFormatting sqref="BA33">
    <cfRule type="cellIs" dxfId="2514" priority="3452" operator="lessThan">
      <formula>$C$4</formula>
    </cfRule>
  </conditionalFormatting>
  <conditionalFormatting sqref="BA33">
    <cfRule type="cellIs" dxfId="2513" priority="3453" operator="lessThan">
      <formula>$C$4</formula>
    </cfRule>
  </conditionalFormatting>
  <conditionalFormatting sqref="BA34">
    <cfRule type="cellIs" dxfId="2512" priority="3454" operator="lessThan">
      <formula>$C$4</formula>
    </cfRule>
  </conditionalFormatting>
  <conditionalFormatting sqref="BA34">
    <cfRule type="cellIs" dxfId="2511" priority="3455" operator="lessThan">
      <formula>$C$4</formula>
    </cfRule>
  </conditionalFormatting>
  <conditionalFormatting sqref="BA35">
    <cfRule type="cellIs" dxfId="2510" priority="3456" operator="lessThan">
      <formula>$C$4</formula>
    </cfRule>
  </conditionalFormatting>
  <conditionalFormatting sqref="BA35">
    <cfRule type="cellIs" dxfId="2509" priority="3457" operator="lessThan">
      <formula>$C$4</formula>
    </cfRule>
  </conditionalFormatting>
  <conditionalFormatting sqref="BA36">
    <cfRule type="cellIs" dxfId="2508" priority="3458" operator="lessThan">
      <formula>$C$4</formula>
    </cfRule>
  </conditionalFormatting>
  <conditionalFormatting sqref="BA36">
    <cfRule type="cellIs" dxfId="2507" priority="3459" operator="lessThan">
      <formula>$C$4</formula>
    </cfRule>
  </conditionalFormatting>
  <conditionalFormatting sqref="BA37">
    <cfRule type="cellIs" dxfId="2506" priority="3460" operator="lessThan">
      <formula>$C$4</formula>
    </cfRule>
  </conditionalFormatting>
  <conditionalFormatting sqref="BA37">
    <cfRule type="cellIs" dxfId="2505" priority="3461" operator="lessThan">
      <formula>$C$4</formula>
    </cfRule>
  </conditionalFormatting>
  <conditionalFormatting sqref="BA38">
    <cfRule type="cellIs" dxfId="2504" priority="3462" operator="lessThan">
      <formula>$C$4</formula>
    </cfRule>
  </conditionalFormatting>
  <conditionalFormatting sqref="BA38">
    <cfRule type="cellIs" dxfId="2503" priority="3463" operator="lessThan">
      <formula>$C$4</formula>
    </cfRule>
  </conditionalFormatting>
  <conditionalFormatting sqref="BA39">
    <cfRule type="cellIs" dxfId="2502" priority="3464" operator="lessThan">
      <formula>$C$4</formula>
    </cfRule>
  </conditionalFormatting>
  <conditionalFormatting sqref="BA39">
    <cfRule type="cellIs" dxfId="2501" priority="3465" operator="lessThan">
      <formula>$C$4</formula>
    </cfRule>
  </conditionalFormatting>
  <conditionalFormatting sqref="BA40">
    <cfRule type="cellIs" dxfId="2500" priority="3466" operator="lessThan">
      <formula>$C$4</formula>
    </cfRule>
  </conditionalFormatting>
  <conditionalFormatting sqref="BA40">
    <cfRule type="cellIs" dxfId="2499" priority="3467" operator="lessThan">
      <formula>$C$4</formula>
    </cfRule>
  </conditionalFormatting>
  <conditionalFormatting sqref="BA41">
    <cfRule type="cellIs" dxfId="2498" priority="3468" operator="lessThan">
      <formula>$C$4</formula>
    </cfRule>
  </conditionalFormatting>
  <conditionalFormatting sqref="BA41">
    <cfRule type="cellIs" dxfId="2497" priority="3469" operator="lessThan">
      <formula>$C$4</formula>
    </cfRule>
  </conditionalFormatting>
  <conditionalFormatting sqref="BA42">
    <cfRule type="cellIs" dxfId="2496" priority="3470" operator="lessThan">
      <formula>$C$4</formula>
    </cfRule>
  </conditionalFormatting>
  <conditionalFormatting sqref="BA42">
    <cfRule type="cellIs" dxfId="2495" priority="3471" operator="lessThan">
      <formula>$C$4</formula>
    </cfRule>
  </conditionalFormatting>
  <conditionalFormatting sqref="BA43">
    <cfRule type="cellIs" dxfId="2494" priority="3472" operator="lessThan">
      <formula>$C$4</formula>
    </cfRule>
  </conditionalFormatting>
  <conditionalFormatting sqref="BA43">
    <cfRule type="cellIs" dxfId="2493" priority="3473" operator="lessThan">
      <formula>$C$4</formula>
    </cfRule>
  </conditionalFormatting>
  <conditionalFormatting sqref="BA44">
    <cfRule type="cellIs" dxfId="2492" priority="3474" operator="lessThan">
      <formula>$C$4</formula>
    </cfRule>
  </conditionalFormatting>
  <conditionalFormatting sqref="BA44">
    <cfRule type="cellIs" dxfId="2491" priority="3475" operator="lessThan">
      <formula>$C$4</formula>
    </cfRule>
  </conditionalFormatting>
  <conditionalFormatting sqref="BA45">
    <cfRule type="cellIs" dxfId="2490" priority="3476" operator="lessThan">
      <formula>$C$4</formula>
    </cfRule>
  </conditionalFormatting>
  <conditionalFormatting sqref="BA45">
    <cfRule type="cellIs" dxfId="2489" priority="3477" operator="lessThan">
      <formula>$C$4</formula>
    </cfRule>
  </conditionalFormatting>
  <conditionalFormatting sqref="BA46">
    <cfRule type="cellIs" dxfId="2488" priority="3478" operator="lessThan">
      <formula>$C$4</formula>
    </cfRule>
  </conditionalFormatting>
  <conditionalFormatting sqref="BA46">
    <cfRule type="cellIs" dxfId="2487" priority="3479" operator="lessThan">
      <formula>$C$4</formula>
    </cfRule>
  </conditionalFormatting>
  <conditionalFormatting sqref="BA47">
    <cfRule type="cellIs" dxfId="2486" priority="3480" operator="lessThan">
      <formula>$C$4</formula>
    </cfRule>
  </conditionalFormatting>
  <conditionalFormatting sqref="BA47">
    <cfRule type="cellIs" dxfId="2485" priority="3481" operator="lessThan">
      <formula>$C$4</formula>
    </cfRule>
  </conditionalFormatting>
  <conditionalFormatting sqref="BA48">
    <cfRule type="cellIs" dxfId="2484" priority="3482" operator="lessThan">
      <formula>$C$4</formula>
    </cfRule>
  </conditionalFormatting>
  <conditionalFormatting sqref="BA48">
    <cfRule type="cellIs" dxfId="2483" priority="3483" operator="lessThan">
      <formula>$C$4</formula>
    </cfRule>
  </conditionalFormatting>
  <conditionalFormatting sqref="BA49">
    <cfRule type="cellIs" dxfId="2482" priority="3484" operator="lessThan">
      <formula>$C$4</formula>
    </cfRule>
  </conditionalFormatting>
  <conditionalFormatting sqref="BA49">
    <cfRule type="cellIs" dxfId="2481" priority="3485" operator="lessThan">
      <formula>$C$4</formula>
    </cfRule>
  </conditionalFormatting>
  <conditionalFormatting sqref="BA50">
    <cfRule type="cellIs" dxfId="2480" priority="3486" operator="lessThan">
      <formula>$C$4</formula>
    </cfRule>
  </conditionalFormatting>
  <conditionalFormatting sqref="BA50">
    <cfRule type="cellIs" dxfId="2479" priority="3487" operator="lessThan">
      <formula>$C$4</formula>
    </cfRule>
  </conditionalFormatting>
  <conditionalFormatting sqref="BA51">
    <cfRule type="cellIs" dxfId="2478" priority="3488" operator="lessThan">
      <formula>$C$4</formula>
    </cfRule>
  </conditionalFormatting>
  <conditionalFormatting sqref="BA51">
    <cfRule type="cellIs" dxfId="2477" priority="3489" operator="lessThan">
      <formula>$C$4</formula>
    </cfRule>
  </conditionalFormatting>
  <conditionalFormatting sqref="BA52">
    <cfRule type="cellIs" dxfId="2476" priority="3490" operator="lessThan">
      <formula>$C$4</formula>
    </cfRule>
  </conditionalFormatting>
  <conditionalFormatting sqref="BA52">
    <cfRule type="cellIs" dxfId="2475" priority="3491" operator="lessThan">
      <formula>$C$4</formula>
    </cfRule>
  </conditionalFormatting>
  <conditionalFormatting sqref="BA53">
    <cfRule type="cellIs" dxfId="2474" priority="3492" operator="lessThan">
      <formula>$C$4</formula>
    </cfRule>
  </conditionalFormatting>
  <conditionalFormatting sqref="BA53">
    <cfRule type="cellIs" dxfId="2473" priority="3493" operator="lessThan">
      <formula>$C$4</formula>
    </cfRule>
  </conditionalFormatting>
  <conditionalFormatting sqref="BA54">
    <cfRule type="cellIs" dxfId="2472" priority="3494" operator="lessThan">
      <formula>$C$4</formula>
    </cfRule>
  </conditionalFormatting>
  <conditionalFormatting sqref="BA54">
    <cfRule type="cellIs" dxfId="2471" priority="3495" operator="lessThan">
      <formula>$C$4</formula>
    </cfRule>
  </conditionalFormatting>
  <conditionalFormatting sqref="BA55">
    <cfRule type="cellIs" dxfId="2470" priority="3496" operator="lessThan">
      <formula>$C$4</formula>
    </cfRule>
  </conditionalFormatting>
  <conditionalFormatting sqref="BA55">
    <cfRule type="cellIs" dxfId="2469" priority="3497" operator="lessThan">
      <formula>$C$4</formula>
    </cfRule>
  </conditionalFormatting>
  <conditionalFormatting sqref="BA56">
    <cfRule type="cellIs" dxfId="2468" priority="3498" operator="lessThan">
      <formula>$C$4</formula>
    </cfRule>
  </conditionalFormatting>
  <conditionalFormatting sqref="BA56">
    <cfRule type="cellIs" dxfId="2467" priority="3499" operator="lessThan">
      <formula>$C$4</formula>
    </cfRule>
  </conditionalFormatting>
  <conditionalFormatting sqref="BA57">
    <cfRule type="cellIs" dxfId="2466" priority="3500" operator="lessThan">
      <formula>$C$4</formula>
    </cfRule>
  </conditionalFormatting>
  <conditionalFormatting sqref="BA57">
    <cfRule type="cellIs" dxfId="2465" priority="3501" operator="lessThan">
      <formula>$C$4</formula>
    </cfRule>
  </conditionalFormatting>
  <conditionalFormatting sqref="BA58">
    <cfRule type="cellIs" dxfId="2464" priority="3502" operator="lessThan">
      <formula>$C$4</formula>
    </cfRule>
  </conditionalFormatting>
  <conditionalFormatting sqref="BA58">
    <cfRule type="cellIs" dxfId="2463" priority="3503" operator="lessThan">
      <formula>$C$4</formula>
    </cfRule>
  </conditionalFormatting>
  <conditionalFormatting sqref="BA59">
    <cfRule type="cellIs" dxfId="2462" priority="3504" operator="lessThan">
      <formula>$C$4</formula>
    </cfRule>
  </conditionalFormatting>
  <conditionalFormatting sqref="BA59">
    <cfRule type="cellIs" dxfId="2461" priority="3505" operator="lessThan">
      <formula>$C$4</formula>
    </cfRule>
  </conditionalFormatting>
  <conditionalFormatting sqref="BA60">
    <cfRule type="cellIs" dxfId="2460" priority="3506" operator="lessThan">
      <formula>$C$4</formula>
    </cfRule>
  </conditionalFormatting>
  <conditionalFormatting sqref="BA60">
    <cfRule type="cellIs" dxfId="2459" priority="3507" operator="lessThan">
      <formula>$C$4</formula>
    </cfRule>
  </conditionalFormatting>
  <conditionalFormatting sqref="BB11">
    <cfRule type="cellIs" dxfId="2458" priority="3508" operator="lessThan">
      <formula>$C$4</formula>
    </cfRule>
  </conditionalFormatting>
  <conditionalFormatting sqref="BB11">
    <cfRule type="cellIs" dxfId="2457" priority="3509" operator="lessThan">
      <formula>$C$4</formula>
    </cfRule>
  </conditionalFormatting>
  <conditionalFormatting sqref="BB12">
    <cfRule type="cellIs" dxfId="2456" priority="3510" operator="lessThan">
      <formula>$C$4</formula>
    </cfRule>
  </conditionalFormatting>
  <conditionalFormatting sqref="BB12">
    <cfRule type="cellIs" dxfId="2455" priority="3511" operator="lessThan">
      <formula>$C$4</formula>
    </cfRule>
  </conditionalFormatting>
  <conditionalFormatting sqref="BB13">
    <cfRule type="cellIs" dxfId="2454" priority="3512" operator="lessThan">
      <formula>$C$4</formula>
    </cfRule>
  </conditionalFormatting>
  <conditionalFormatting sqref="BB13">
    <cfRule type="cellIs" dxfId="2453" priority="3513" operator="lessThan">
      <formula>$C$4</formula>
    </cfRule>
  </conditionalFormatting>
  <conditionalFormatting sqref="BB14">
    <cfRule type="cellIs" dxfId="2452" priority="3514" operator="lessThan">
      <formula>$C$4</formula>
    </cfRule>
  </conditionalFormatting>
  <conditionalFormatting sqref="BB14">
    <cfRule type="cellIs" dxfId="2451" priority="3515" operator="lessThan">
      <formula>$C$4</formula>
    </cfRule>
  </conditionalFormatting>
  <conditionalFormatting sqref="BB15">
    <cfRule type="cellIs" dxfId="2450" priority="3516" operator="lessThan">
      <formula>$C$4</formula>
    </cfRule>
  </conditionalFormatting>
  <conditionalFormatting sqref="BB15">
    <cfRule type="cellIs" dxfId="2449" priority="3517" operator="lessThan">
      <formula>$C$4</formula>
    </cfRule>
  </conditionalFormatting>
  <conditionalFormatting sqref="BB16">
    <cfRule type="cellIs" dxfId="2448" priority="3518" operator="lessThan">
      <formula>$C$4</formula>
    </cfRule>
  </conditionalFormatting>
  <conditionalFormatting sqref="BB16">
    <cfRule type="cellIs" dxfId="2447" priority="3519" operator="lessThan">
      <formula>$C$4</formula>
    </cfRule>
  </conditionalFormatting>
  <conditionalFormatting sqref="BB17">
    <cfRule type="cellIs" dxfId="2446" priority="3520" operator="lessThan">
      <formula>$C$4</formula>
    </cfRule>
  </conditionalFormatting>
  <conditionalFormatting sqref="BB17">
    <cfRule type="cellIs" dxfId="2445" priority="3521" operator="lessThan">
      <formula>$C$4</formula>
    </cfRule>
  </conditionalFormatting>
  <conditionalFormatting sqref="BB18">
    <cfRule type="cellIs" dxfId="2444" priority="3522" operator="lessThan">
      <formula>$C$4</formula>
    </cfRule>
  </conditionalFormatting>
  <conditionalFormatting sqref="BB18">
    <cfRule type="cellIs" dxfId="2443" priority="3523" operator="lessThan">
      <formula>$C$4</formula>
    </cfRule>
  </conditionalFormatting>
  <conditionalFormatting sqref="BB19">
    <cfRule type="cellIs" dxfId="2442" priority="3524" operator="lessThan">
      <formula>$C$4</formula>
    </cfRule>
  </conditionalFormatting>
  <conditionalFormatting sqref="BB19">
    <cfRule type="cellIs" dxfId="2441" priority="3525" operator="lessThan">
      <formula>$C$4</formula>
    </cfRule>
  </conditionalFormatting>
  <conditionalFormatting sqref="BB20">
    <cfRule type="cellIs" dxfId="2440" priority="3526" operator="lessThan">
      <formula>$C$4</formula>
    </cfRule>
  </conditionalFormatting>
  <conditionalFormatting sqref="BB20">
    <cfRule type="cellIs" dxfId="2439" priority="3527" operator="lessThan">
      <formula>$C$4</formula>
    </cfRule>
  </conditionalFormatting>
  <conditionalFormatting sqref="BB21">
    <cfRule type="cellIs" dxfId="2438" priority="3528" operator="lessThan">
      <formula>$C$4</formula>
    </cfRule>
  </conditionalFormatting>
  <conditionalFormatting sqref="BB21">
    <cfRule type="cellIs" dxfId="2437" priority="3529" operator="lessThan">
      <formula>$C$4</formula>
    </cfRule>
  </conditionalFormatting>
  <conditionalFormatting sqref="BB22">
    <cfRule type="cellIs" dxfId="2436" priority="3530" operator="lessThan">
      <formula>$C$4</formula>
    </cfRule>
  </conditionalFormatting>
  <conditionalFormatting sqref="BB22">
    <cfRule type="cellIs" dxfId="2435" priority="3531" operator="lessThan">
      <formula>$C$4</formula>
    </cfRule>
  </conditionalFormatting>
  <conditionalFormatting sqref="BB23">
    <cfRule type="cellIs" dxfId="2434" priority="3532" operator="lessThan">
      <formula>$C$4</formula>
    </cfRule>
  </conditionalFormatting>
  <conditionalFormatting sqref="BB23">
    <cfRule type="cellIs" dxfId="2433" priority="3533" operator="lessThan">
      <formula>$C$4</formula>
    </cfRule>
  </conditionalFormatting>
  <conditionalFormatting sqref="BB24">
    <cfRule type="cellIs" dxfId="2432" priority="3534" operator="lessThan">
      <formula>$C$4</formula>
    </cfRule>
  </conditionalFormatting>
  <conditionalFormatting sqref="BB24">
    <cfRule type="cellIs" dxfId="2431" priority="3535" operator="lessThan">
      <formula>$C$4</formula>
    </cfRule>
  </conditionalFormatting>
  <conditionalFormatting sqref="BB25">
    <cfRule type="cellIs" dxfId="2430" priority="3536" operator="lessThan">
      <formula>$C$4</formula>
    </cfRule>
  </conditionalFormatting>
  <conditionalFormatting sqref="BB25">
    <cfRule type="cellIs" dxfId="2429" priority="3537" operator="lessThan">
      <formula>$C$4</formula>
    </cfRule>
  </conditionalFormatting>
  <conditionalFormatting sqref="BB26">
    <cfRule type="cellIs" dxfId="2428" priority="3538" operator="lessThan">
      <formula>$C$4</formula>
    </cfRule>
  </conditionalFormatting>
  <conditionalFormatting sqref="BB26">
    <cfRule type="cellIs" dxfId="2427" priority="3539" operator="lessThan">
      <formula>$C$4</formula>
    </cfRule>
  </conditionalFormatting>
  <conditionalFormatting sqref="BB27">
    <cfRule type="cellIs" dxfId="2426" priority="3540" operator="lessThan">
      <formula>$C$4</formula>
    </cfRule>
  </conditionalFormatting>
  <conditionalFormatting sqref="BB27">
    <cfRule type="cellIs" dxfId="2425" priority="3541" operator="lessThan">
      <formula>$C$4</formula>
    </cfRule>
  </conditionalFormatting>
  <conditionalFormatting sqref="BB28">
    <cfRule type="cellIs" dxfId="2424" priority="3542" operator="lessThan">
      <formula>$C$4</formula>
    </cfRule>
  </conditionalFormatting>
  <conditionalFormatting sqref="BB28">
    <cfRule type="cellIs" dxfId="2423" priority="3543" operator="lessThan">
      <formula>$C$4</formula>
    </cfRule>
  </conditionalFormatting>
  <conditionalFormatting sqref="BB29">
    <cfRule type="cellIs" dxfId="2422" priority="3544" operator="lessThan">
      <formula>$C$4</formula>
    </cfRule>
  </conditionalFormatting>
  <conditionalFormatting sqref="BB29">
    <cfRule type="cellIs" dxfId="2421" priority="3545" operator="lessThan">
      <formula>$C$4</formula>
    </cfRule>
  </conditionalFormatting>
  <conditionalFormatting sqref="BB30">
    <cfRule type="cellIs" dxfId="2420" priority="3546" operator="lessThan">
      <formula>$C$4</formula>
    </cfRule>
  </conditionalFormatting>
  <conditionalFormatting sqref="BB30">
    <cfRule type="cellIs" dxfId="2419" priority="3547" operator="lessThan">
      <formula>$C$4</formula>
    </cfRule>
  </conditionalFormatting>
  <conditionalFormatting sqref="BB31">
    <cfRule type="cellIs" dxfId="2418" priority="3548" operator="lessThan">
      <formula>$C$4</formula>
    </cfRule>
  </conditionalFormatting>
  <conditionalFormatting sqref="BB31">
    <cfRule type="cellIs" dxfId="2417" priority="3549" operator="lessThan">
      <formula>$C$4</formula>
    </cfRule>
  </conditionalFormatting>
  <conditionalFormatting sqref="BB32">
    <cfRule type="cellIs" dxfId="2416" priority="3550" operator="lessThan">
      <formula>$C$4</formula>
    </cfRule>
  </conditionalFormatting>
  <conditionalFormatting sqref="BB32">
    <cfRule type="cellIs" dxfId="2415" priority="3551" operator="lessThan">
      <formula>$C$4</formula>
    </cfRule>
  </conditionalFormatting>
  <conditionalFormatting sqref="BB33">
    <cfRule type="cellIs" dxfId="2414" priority="3552" operator="lessThan">
      <formula>$C$4</formula>
    </cfRule>
  </conditionalFormatting>
  <conditionalFormatting sqref="BB33">
    <cfRule type="cellIs" dxfId="2413" priority="3553" operator="lessThan">
      <formula>$C$4</formula>
    </cfRule>
  </conditionalFormatting>
  <conditionalFormatting sqref="BB34">
    <cfRule type="cellIs" dxfId="2412" priority="3554" operator="lessThan">
      <formula>$C$4</formula>
    </cfRule>
  </conditionalFormatting>
  <conditionalFormatting sqref="BB34">
    <cfRule type="cellIs" dxfId="2411" priority="3555" operator="lessThan">
      <formula>$C$4</formula>
    </cfRule>
  </conditionalFormatting>
  <conditionalFormatting sqref="BB35">
    <cfRule type="cellIs" dxfId="2410" priority="3556" operator="lessThan">
      <formula>$C$4</formula>
    </cfRule>
  </conditionalFormatting>
  <conditionalFormatting sqref="BB35">
    <cfRule type="cellIs" dxfId="2409" priority="3557" operator="lessThan">
      <formula>$C$4</formula>
    </cfRule>
  </conditionalFormatting>
  <conditionalFormatting sqref="BB36">
    <cfRule type="cellIs" dxfId="2408" priority="3558" operator="lessThan">
      <formula>$C$4</formula>
    </cfRule>
  </conditionalFormatting>
  <conditionalFormatting sqref="BB36">
    <cfRule type="cellIs" dxfId="2407" priority="3559" operator="lessThan">
      <formula>$C$4</formula>
    </cfRule>
  </conditionalFormatting>
  <conditionalFormatting sqref="BB37">
    <cfRule type="cellIs" dxfId="2406" priority="3560" operator="lessThan">
      <formula>$C$4</formula>
    </cfRule>
  </conditionalFormatting>
  <conditionalFormatting sqref="BB37">
    <cfRule type="cellIs" dxfId="2405" priority="3561" operator="lessThan">
      <formula>$C$4</formula>
    </cfRule>
  </conditionalFormatting>
  <conditionalFormatting sqref="BB38">
    <cfRule type="cellIs" dxfId="2404" priority="3562" operator="lessThan">
      <formula>$C$4</formula>
    </cfRule>
  </conditionalFormatting>
  <conditionalFormatting sqref="BB38">
    <cfRule type="cellIs" dxfId="2403" priority="3563" operator="lessThan">
      <formula>$C$4</formula>
    </cfRule>
  </conditionalFormatting>
  <conditionalFormatting sqref="BB39">
    <cfRule type="cellIs" dxfId="2402" priority="3564" operator="lessThan">
      <formula>$C$4</formula>
    </cfRule>
  </conditionalFormatting>
  <conditionalFormatting sqref="BB39">
    <cfRule type="cellIs" dxfId="2401" priority="3565" operator="lessThan">
      <formula>$C$4</formula>
    </cfRule>
  </conditionalFormatting>
  <conditionalFormatting sqref="BB40">
    <cfRule type="cellIs" dxfId="2400" priority="3566" operator="lessThan">
      <formula>$C$4</formula>
    </cfRule>
  </conditionalFormatting>
  <conditionalFormatting sqref="BB40">
    <cfRule type="cellIs" dxfId="2399" priority="3567" operator="lessThan">
      <formula>$C$4</formula>
    </cfRule>
  </conditionalFormatting>
  <conditionalFormatting sqref="BB41">
    <cfRule type="cellIs" dxfId="2398" priority="3568" operator="lessThan">
      <formula>$C$4</formula>
    </cfRule>
  </conditionalFormatting>
  <conditionalFormatting sqref="BB41">
    <cfRule type="cellIs" dxfId="2397" priority="3569" operator="lessThan">
      <formula>$C$4</formula>
    </cfRule>
  </conditionalFormatting>
  <conditionalFormatting sqref="BB42">
    <cfRule type="cellIs" dxfId="2396" priority="3570" operator="lessThan">
      <formula>$C$4</formula>
    </cfRule>
  </conditionalFormatting>
  <conditionalFormatting sqref="BB42">
    <cfRule type="cellIs" dxfId="2395" priority="3571" operator="lessThan">
      <formula>$C$4</formula>
    </cfRule>
  </conditionalFormatting>
  <conditionalFormatting sqref="BB43">
    <cfRule type="cellIs" dxfId="2394" priority="3572" operator="lessThan">
      <formula>$C$4</formula>
    </cfRule>
  </conditionalFormatting>
  <conditionalFormatting sqref="BB43">
    <cfRule type="cellIs" dxfId="2393" priority="3573" operator="lessThan">
      <formula>$C$4</formula>
    </cfRule>
  </conditionalFormatting>
  <conditionalFormatting sqref="BB44">
    <cfRule type="cellIs" dxfId="2392" priority="3574" operator="lessThan">
      <formula>$C$4</formula>
    </cfRule>
  </conditionalFormatting>
  <conditionalFormatting sqref="BB44">
    <cfRule type="cellIs" dxfId="2391" priority="3575" operator="lessThan">
      <formula>$C$4</formula>
    </cfRule>
  </conditionalFormatting>
  <conditionalFormatting sqref="BB45">
    <cfRule type="cellIs" dxfId="2390" priority="3576" operator="lessThan">
      <formula>$C$4</formula>
    </cfRule>
  </conditionalFormatting>
  <conditionalFormatting sqref="BB45">
    <cfRule type="cellIs" dxfId="2389" priority="3577" operator="lessThan">
      <formula>$C$4</formula>
    </cfRule>
  </conditionalFormatting>
  <conditionalFormatting sqref="BB46">
    <cfRule type="cellIs" dxfId="2388" priority="3578" operator="lessThan">
      <formula>$C$4</formula>
    </cfRule>
  </conditionalFormatting>
  <conditionalFormatting sqref="BB46">
    <cfRule type="cellIs" dxfId="2387" priority="3579" operator="lessThan">
      <formula>$C$4</formula>
    </cfRule>
  </conditionalFormatting>
  <conditionalFormatting sqref="BB47">
    <cfRule type="cellIs" dxfId="2386" priority="3580" operator="lessThan">
      <formula>$C$4</formula>
    </cfRule>
  </conditionalFormatting>
  <conditionalFormatting sqref="BB47">
    <cfRule type="cellIs" dxfId="2385" priority="3581" operator="lessThan">
      <formula>$C$4</formula>
    </cfRule>
  </conditionalFormatting>
  <conditionalFormatting sqref="BB48">
    <cfRule type="cellIs" dxfId="2384" priority="3582" operator="lessThan">
      <formula>$C$4</formula>
    </cfRule>
  </conditionalFormatting>
  <conditionalFormatting sqref="BB48">
    <cfRule type="cellIs" dxfId="2383" priority="3583" operator="lessThan">
      <formula>$C$4</formula>
    </cfRule>
  </conditionalFormatting>
  <conditionalFormatting sqref="BB49">
    <cfRule type="cellIs" dxfId="2382" priority="3584" operator="lessThan">
      <formula>$C$4</formula>
    </cfRule>
  </conditionalFormatting>
  <conditionalFormatting sqref="BB49">
    <cfRule type="cellIs" dxfId="2381" priority="3585" operator="lessThan">
      <formula>$C$4</formula>
    </cfRule>
  </conditionalFormatting>
  <conditionalFormatting sqref="BB50">
    <cfRule type="cellIs" dxfId="2380" priority="3586" operator="lessThan">
      <formula>$C$4</formula>
    </cfRule>
  </conditionalFormatting>
  <conditionalFormatting sqref="BB50">
    <cfRule type="cellIs" dxfId="2379" priority="3587" operator="lessThan">
      <formula>$C$4</formula>
    </cfRule>
  </conditionalFormatting>
  <conditionalFormatting sqref="BB51">
    <cfRule type="cellIs" dxfId="2378" priority="3588" operator="lessThan">
      <formula>$C$4</formula>
    </cfRule>
  </conditionalFormatting>
  <conditionalFormatting sqref="BB51">
    <cfRule type="cellIs" dxfId="2377" priority="3589" operator="lessThan">
      <formula>$C$4</formula>
    </cfRule>
  </conditionalFormatting>
  <conditionalFormatting sqref="BB52">
    <cfRule type="cellIs" dxfId="2376" priority="3590" operator="lessThan">
      <formula>$C$4</formula>
    </cfRule>
  </conditionalFormatting>
  <conditionalFormatting sqref="BB52">
    <cfRule type="cellIs" dxfId="2375" priority="3591" operator="lessThan">
      <formula>$C$4</formula>
    </cfRule>
  </conditionalFormatting>
  <conditionalFormatting sqref="BB53">
    <cfRule type="cellIs" dxfId="2374" priority="3592" operator="lessThan">
      <formula>$C$4</formula>
    </cfRule>
  </conditionalFormatting>
  <conditionalFormatting sqref="BB53">
    <cfRule type="cellIs" dxfId="2373" priority="3593" operator="lessThan">
      <formula>$C$4</formula>
    </cfRule>
  </conditionalFormatting>
  <conditionalFormatting sqref="BB54">
    <cfRule type="cellIs" dxfId="2372" priority="3594" operator="lessThan">
      <formula>$C$4</formula>
    </cfRule>
  </conditionalFormatting>
  <conditionalFormatting sqref="BB54">
    <cfRule type="cellIs" dxfId="2371" priority="3595" operator="lessThan">
      <formula>$C$4</formula>
    </cfRule>
  </conditionalFormatting>
  <conditionalFormatting sqref="BB55">
    <cfRule type="cellIs" dxfId="2370" priority="3596" operator="lessThan">
      <formula>$C$4</formula>
    </cfRule>
  </conditionalFormatting>
  <conditionalFormatting sqref="BB55">
    <cfRule type="cellIs" dxfId="2369" priority="3597" operator="lessThan">
      <formula>$C$4</formula>
    </cfRule>
  </conditionalFormatting>
  <conditionalFormatting sqref="BB56">
    <cfRule type="cellIs" dxfId="2368" priority="3598" operator="lessThan">
      <formula>$C$4</formula>
    </cfRule>
  </conditionalFormatting>
  <conditionalFormatting sqref="BB56">
    <cfRule type="cellIs" dxfId="2367" priority="3599" operator="lessThan">
      <formula>$C$4</formula>
    </cfRule>
  </conditionalFormatting>
  <conditionalFormatting sqref="BB57">
    <cfRule type="cellIs" dxfId="2366" priority="3600" operator="lessThan">
      <formula>$C$4</formula>
    </cfRule>
  </conditionalFormatting>
  <conditionalFormatting sqref="BB57">
    <cfRule type="cellIs" dxfId="2365" priority="3601" operator="lessThan">
      <formula>$C$4</formula>
    </cfRule>
  </conditionalFormatting>
  <conditionalFormatting sqref="BB58">
    <cfRule type="cellIs" dxfId="2364" priority="3602" operator="lessThan">
      <formula>$C$4</formula>
    </cfRule>
  </conditionalFormatting>
  <conditionalFormatting sqref="BB58">
    <cfRule type="cellIs" dxfId="2363" priority="3603" operator="lessThan">
      <formula>$C$4</formula>
    </cfRule>
  </conditionalFormatting>
  <conditionalFormatting sqref="BB59">
    <cfRule type="cellIs" dxfId="2362" priority="3604" operator="lessThan">
      <formula>$C$4</formula>
    </cfRule>
  </conditionalFormatting>
  <conditionalFormatting sqref="BB59">
    <cfRule type="cellIs" dxfId="2361" priority="3605" operator="lessThan">
      <formula>$C$4</formula>
    </cfRule>
  </conditionalFormatting>
  <conditionalFormatting sqref="BB60">
    <cfRule type="cellIs" dxfId="2360" priority="3606" operator="lessThan">
      <formula>$C$4</formula>
    </cfRule>
  </conditionalFormatting>
  <conditionalFormatting sqref="BB60">
    <cfRule type="cellIs" dxfId="2359" priority="3607" operator="lessThan">
      <formula>$C$4</formula>
    </cfRule>
  </conditionalFormatting>
  <conditionalFormatting sqref="BC11">
    <cfRule type="cellIs" dxfId="2358" priority="3608" operator="lessThan">
      <formula>$C$4</formula>
    </cfRule>
  </conditionalFormatting>
  <conditionalFormatting sqref="BC11">
    <cfRule type="cellIs" dxfId="2357" priority="3609" operator="lessThan">
      <formula>$C$4</formula>
    </cfRule>
  </conditionalFormatting>
  <conditionalFormatting sqref="BC12">
    <cfRule type="cellIs" dxfId="2356" priority="3610" operator="lessThan">
      <formula>$C$4</formula>
    </cfRule>
  </conditionalFormatting>
  <conditionalFormatting sqref="BC12">
    <cfRule type="cellIs" dxfId="2355" priority="3611" operator="lessThan">
      <formula>$C$4</formula>
    </cfRule>
  </conditionalFormatting>
  <conditionalFormatting sqref="BC13">
    <cfRule type="cellIs" dxfId="2354" priority="3612" operator="lessThan">
      <formula>$C$4</formula>
    </cfRule>
  </conditionalFormatting>
  <conditionalFormatting sqref="BC13">
    <cfRule type="cellIs" dxfId="2353" priority="3613" operator="lessThan">
      <formula>$C$4</formula>
    </cfRule>
  </conditionalFormatting>
  <conditionalFormatting sqref="BC14">
    <cfRule type="cellIs" dxfId="2352" priority="3614" operator="lessThan">
      <formula>$C$4</formula>
    </cfRule>
  </conditionalFormatting>
  <conditionalFormatting sqref="BC14">
    <cfRule type="cellIs" dxfId="2351" priority="3615" operator="lessThan">
      <formula>$C$4</formula>
    </cfRule>
  </conditionalFormatting>
  <conditionalFormatting sqref="BC15">
    <cfRule type="cellIs" dxfId="2350" priority="3616" operator="lessThan">
      <formula>$C$4</formula>
    </cfRule>
  </conditionalFormatting>
  <conditionalFormatting sqref="BC15">
    <cfRule type="cellIs" dxfId="2349" priority="3617" operator="lessThan">
      <formula>$C$4</formula>
    </cfRule>
  </conditionalFormatting>
  <conditionalFormatting sqref="BC16">
    <cfRule type="cellIs" dxfId="2348" priority="3618" operator="lessThan">
      <formula>$C$4</formula>
    </cfRule>
  </conditionalFormatting>
  <conditionalFormatting sqref="BC16">
    <cfRule type="cellIs" dxfId="2347" priority="3619" operator="lessThan">
      <formula>$C$4</formula>
    </cfRule>
  </conditionalFormatting>
  <conditionalFormatting sqref="BC17">
    <cfRule type="cellIs" dxfId="2346" priority="3620" operator="lessThan">
      <formula>$C$4</formula>
    </cfRule>
  </conditionalFormatting>
  <conditionalFormatting sqref="BC17">
    <cfRule type="cellIs" dxfId="2345" priority="3621" operator="lessThan">
      <formula>$C$4</formula>
    </cfRule>
  </conditionalFormatting>
  <conditionalFormatting sqref="BC18">
    <cfRule type="cellIs" dxfId="2344" priority="3622" operator="lessThan">
      <formula>$C$4</formula>
    </cfRule>
  </conditionalFormatting>
  <conditionalFormatting sqref="BC18">
    <cfRule type="cellIs" dxfId="2343" priority="3623" operator="lessThan">
      <formula>$C$4</formula>
    </cfRule>
  </conditionalFormatting>
  <conditionalFormatting sqref="BC19">
    <cfRule type="cellIs" dxfId="2342" priority="3624" operator="lessThan">
      <formula>$C$4</formula>
    </cfRule>
  </conditionalFormatting>
  <conditionalFormatting sqref="BC19">
    <cfRule type="cellIs" dxfId="2341" priority="3625" operator="lessThan">
      <formula>$C$4</formula>
    </cfRule>
  </conditionalFormatting>
  <conditionalFormatting sqref="BC20">
    <cfRule type="cellIs" dxfId="2340" priority="3626" operator="lessThan">
      <formula>$C$4</formula>
    </cfRule>
  </conditionalFormatting>
  <conditionalFormatting sqref="BC20">
    <cfRule type="cellIs" dxfId="2339" priority="3627" operator="lessThan">
      <formula>$C$4</formula>
    </cfRule>
  </conditionalFormatting>
  <conditionalFormatting sqref="BC21">
    <cfRule type="cellIs" dxfId="2338" priority="3628" operator="lessThan">
      <formula>$C$4</formula>
    </cfRule>
  </conditionalFormatting>
  <conditionalFormatting sqref="BC21">
    <cfRule type="cellIs" dxfId="2337" priority="3629" operator="lessThan">
      <formula>$C$4</formula>
    </cfRule>
  </conditionalFormatting>
  <conditionalFormatting sqref="BC22">
    <cfRule type="cellIs" dxfId="2336" priority="3630" operator="lessThan">
      <formula>$C$4</formula>
    </cfRule>
  </conditionalFormatting>
  <conditionalFormatting sqref="BC22">
    <cfRule type="cellIs" dxfId="2335" priority="3631" operator="lessThan">
      <formula>$C$4</formula>
    </cfRule>
  </conditionalFormatting>
  <conditionalFormatting sqref="BC23">
    <cfRule type="cellIs" dxfId="2334" priority="3632" operator="lessThan">
      <formula>$C$4</formula>
    </cfRule>
  </conditionalFormatting>
  <conditionalFormatting sqref="BC23">
    <cfRule type="cellIs" dxfId="2333" priority="3633" operator="lessThan">
      <formula>$C$4</formula>
    </cfRule>
  </conditionalFormatting>
  <conditionalFormatting sqref="BC24">
    <cfRule type="cellIs" dxfId="2332" priority="3634" operator="lessThan">
      <formula>$C$4</formula>
    </cfRule>
  </conditionalFormatting>
  <conditionalFormatting sqref="BC24">
    <cfRule type="cellIs" dxfId="2331" priority="3635" operator="lessThan">
      <formula>$C$4</formula>
    </cfRule>
  </conditionalFormatting>
  <conditionalFormatting sqref="BC25">
    <cfRule type="cellIs" dxfId="2330" priority="3636" operator="lessThan">
      <formula>$C$4</formula>
    </cfRule>
  </conditionalFormatting>
  <conditionalFormatting sqref="BC25">
    <cfRule type="cellIs" dxfId="2329" priority="3637" operator="lessThan">
      <formula>$C$4</formula>
    </cfRule>
  </conditionalFormatting>
  <conditionalFormatting sqref="BC26">
    <cfRule type="cellIs" dxfId="2328" priority="3638" operator="lessThan">
      <formula>$C$4</formula>
    </cfRule>
  </conditionalFormatting>
  <conditionalFormatting sqref="BC26">
    <cfRule type="cellIs" dxfId="2327" priority="3639" operator="lessThan">
      <formula>$C$4</formula>
    </cfRule>
  </conditionalFormatting>
  <conditionalFormatting sqref="BC27">
    <cfRule type="cellIs" dxfId="2326" priority="3640" operator="lessThan">
      <formula>$C$4</formula>
    </cfRule>
  </conditionalFormatting>
  <conditionalFormatting sqref="BC27">
    <cfRule type="cellIs" dxfId="2325" priority="3641" operator="lessThan">
      <formula>$C$4</formula>
    </cfRule>
  </conditionalFormatting>
  <conditionalFormatting sqref="BC28">
    <cfRule type="cellIs" dxfId="2324" priority="3642" operator="lessThan">
      <formula>$C$4</formula>
    </cfRule>
  </conditionalFormatting>
  <conditionalFormatting sqref="BC28">
    <cfRule type="cellIs" dxfId="2323" priority="3643" operator="lessThan">
      <formula>$C$4</formula>
    </cfRule>
  </conditionalFormatting>
  <conditionalFormatting sqref="BC29">
    <cfRule type="cellIs" dxfId="2322" priority="3644" operator="lessThan">
      <formula>$C$4</formula>
    </cfRule>
  </conditionalFormatting>
  <conditionalFormatting sqref="BC29">
    <cfRule type="cellIs" dxfId="2321" priority="3645" operator="lessThan">
      <formula>$C$4</formula>
    </cfRule>
  </conditionalFormatting>
  <conditionalFormatting sqref="BC30">
    <cfRule type="cellIs" dxfId="2320" priority="3646" operator="lessThan">
      <formula>$C$4</formula>
    </cfRule>
  </conditionalFormatting>
  <conditionalFormatting sqref="BC30">
    <cfRule type="cellIs" dxfId="2319" priority="3647" operator="lessThan">
      <formula>$C$4</formula>
    </cfRule>
  </conditionalFormatting>
  <conditionalFormatting sqref="BC31">
    <cfRule type="cellIs" dxfId="2318" priority="3648" operator="lessThan">
      <formula>$C$4</formula>
    </cfRule>
  </conditionalFormatting>
  <conditionalFormatting sqref="BC31">
    <cfRule type="cellIs" dxfId="2317" priority="3649" operator="lessThan">
      <formula>$C$4</formula>
    </cfRule>
  </conditionalFormatting>
  <conditionalFormatting sqref="BC32">
    <cfRule type="cellIs" dxfId="2316" priority="3650" operator="lessThan">
      <formula>$C$4</formula>
    </cfRule>
  </conditionalFormatting>
  <conditionalFormatting sqref="BC32">
    <cfRule type="cellIs" dxfId="2315" priority="3651" operator="lessThan">
      <formula>$C$4</formula>
    </cfRule>
  </conditionalFormatting>
  <conditionalFormatting sqref="BC33">
    <cfRule type="cellIs" dxfId="2314" priority="3652" operator="lessThan">
      <formula>$C$4</formula>
    </cfRule>
  </conditionalFormatting>
  <conditionalFormatting sqref="BC33">
    <cfRule type="cellIs" dxfId="2313" priority="3653" operator="lessThan">
      <formula>$C$4</formula>
    </cfRule>
  </conditionalFormatting>
  <conditionalFormatting sqref="BC34">
    <cfRule type="cellIs" dxfId="2312" priority="3654" operator="lessThan">
      <formula>$C$4</formula>
    </cfRule>
  </conditionalFormatting>
  <conditionalFormatting sqref="BC34">
    <cfRule type="cellIs" dxfId="2311" priority="3655" operator="lessThan">
      <formula>$C$4</formula>
    </cfRule>
  </conditionalFormatting>
  <conditionalFormatting sqref="BC35">
    <cfRule type="cellIs" dxfId="2310" priority="3656" operator="lessThan">
      <formula>$C$4</formula>
    </cfRule>
  </conditionalFormatting>
  <conditionalFormatting sqref="BC35">
    <cfRule type="cellIs" dxfId="2309" priority="3657" operator="lessThan">
      <formula>$C$4</formula>
    </cfRule>
  </conditionalFormatting>
  <conditionalFormatting sqref="BC36">
    <cfRule type="cellIs" dxfId="2308" priority="3658" operator="lessThan">
      <formula>$C$4</formula>
    </cfRule>
  </conditionalFormatting>
  <conditionalFormatting sqref="BC36">
    <cfRule type="cellIs" dxfId="2307" priority="3659" operator="lessThan">
      <formula>$C$4</formula>
    </cfRule>
  </conditionalFormatting>
  <conditionalFormatting sqref="BC37">
    <cfRule type="cellIs" dxfId="2306" priority="3660" operator="lessThan">
      <formula>$C$4</formula>
    </cfRule>
  </conditionalFormatting>
  <conditionalFormatting sqref="BC37">
    <cfRule type="cellIs" dxfId="2305" priority="3661" operator="lessThan">
      <formula>$C$4</formula>
    </cfRule>
  </conditionalFormatting>
  <conditionalFormatting sqref="BC38">
    <cfRule type="cellIs" dxfId="2304" priority="3662" operator="lessThan">
      <formula>$C$4</formula>
    </cfRule>
  </conditionalFormatting>
  <conditionalFormatting sqref="BC38">
    <cfRule type="cellIs" dxfId="2303" priority="3663" operator="lessThan">
      <formula>$C$4</formula>
    </cfRule>
  </conditionalFormatting>
  <conditionalFormatting sqref="BC39">
    <cfRule type="cellIs" dxfId="2302" priority="3664" operator="lessThan">
      <formula>$C$4</formula>
    </cfRule>
  </conditionalFormatting>
  <conditionalFormatting sqref="BC39">
    <cfRule type="cellIs" dxfId="2301" priority="3665" operator="lessThan">
      <formula>$C$4</formula>
    </cfRule>
  </conditionalFormatting>
  <conditionalFormatting sqref="BC40">
    <cfRule type="cellIs" dxfId="2300" priority="3666" operator="lessThan">
      <formula>$C$4</formula>
    </cfRule>
  </conditionalFormatting>
  <conditionalFormatting sqref="BC40">
    <cfRule type="cellIs" dxfId="2299" priority="3667" operator="lessThan">
      <formula>$C$4</formula>
    </cfRule>
  </conditionalFormatting>
  <conditionalFormatting sqref="BC41">
    <cfRule type="cellIs" dxfId="2298" priority="3668" operator="lessThan">
      <formula>$C$4</formula>
    </cfRule>
  </conditionalFormatting>
  <conditionalFormatting sqref="BC41">
    <cfRule type="cellIs" dxfId="2297" priority="3669" operator="lessThan">
      <formula>$C$4</formula>
    </cfRule>
  </conditionalFormatting>
  <conditionalFormatting sqref="BC42">
    <cfRule type="cellIs" dxfId="2296" priority="3670" operator="lessThan">
      <formula>$C$4</formula>
    </cfRule>
  </conditionalFormatting>
  <conditionalFormatting sqref="BC42">
    <cfRule type="cellIs" dxfId="2295" priority="3671" operator="lessThan">
      <formula>$C$4</formula>
    </cfRule>
  </conditionalFormatting>
  <conditionalFormatting sqref="BC43">
    <cfRule type="cellIs" dxfId="2294" priority="3672" operator="lessThan">
      <formula>$C$4</formula>
    </cfRule>
  </conditionalFormatting>
  <conditionalFormatting sqref="BC43">
    <cfRule type="cellIs" dxfId="2293" priority="3673" operator="lessThan">
      <formula>$C$4</formula>
    </cfRule>
  </conditionalFormatting>
  <conditionalFormatting sqref="BC44">
    <cfRule type="cellIs" dxfId="2292" priority="3674" operator="lessThan">
      <formula>$C$4</formula>
    </cfRule>
  </conditionalFormatting>
  <conditionalFormatting sqref="BC44">
    <cfRule type="cellIs" dxfId="2291" priority="3675" operator="lessThan">
      <formula>$C$4</formula>
    </cfRule>
  </conditionalFormatting>
  <conditionalFormatting sqref="BC45">
    <cfRule type="cellIs" dxfId="2290" priority="3676" operator="lessThan">
      <formula>$C$4</formula>
    </cfRule>
  </conditionalFormatting>
  <conditionalFormatting sqref="BC45">
    <cfRule type="cellIs" dxfId="2289" priority="3677" operator="lessThan">
      <formula>$C$4</formula>
    </cfRule>
  </conditionalFormatting>
  <conditionalFormatting sqref="BC46">
    <cfRule type="cellIs" dxfId="2288" priority="3678" operator="lessThan">
      <formula>$C$4</formula>
    </cfRule>
  </conditionalFormatting>
  <conditionalFormatting sqref="BC46">
    <cfRule type="cellIs" dxfId="2287" priority="3679" operator="lessThan">
      <formula>$C$4</formula>
    </cfRule>
  </conditionalFormatting>
  <conditionalFormatting sqref="BC47">
    <cfRule type="cellIs" dxfId="2286" priority="3680" operator="lessThan">
      <formula>$C$4</formula>
    </cfRule>
  </conditionalFormatting>
  <conditionalFormatting sqref="BC47">
    <cfRule type="cellIs" dxfId="2285" priority="3681" operator="lessThan">
      <formula>$C$4</formula>
    </cfRule>
  </conditionalFormatting>
  <conditionalFormatting sqref="BC48">
    <cfRule type="cellIs" dxfId="2284" priority="3682" operator="lessThan">
      <formula>$C$4</formula>
    </cfRule>
  </conditionalFormatting>
  <conditionalFormatting sqref="BC48">
    <cfRule type="cellIs" dxfId="2283" priority="3683" operator="lessThan">
      <formula>$C$4</formula>
    </cfRule>
  </conditionalFormatting>
  <conditionalFormatting sqref="BC49">
    <cfRule type="cellIs" dxfId="2282" priority="3684" operator="lessThan">
      <formula>$C$4</formula>
    </cfRule>
  </conditionalFormatting>
  <conditionalFormatting sqref="BC49">
    <cfRule type="cellIs" dxfId="2281" priority="3685" operator="lessThan">
      <formula>$C$4</formula>
    </cfRule>
  </conditionalFormatting>
  <conditionalFormatting sqref="BC50">
    <cfRule type="cellIs" dxfId="2280" priority="3686" operator="lessThan">
      <formula>$C$4</formula>
    </cfRule>
  </conditionalFormatting>
  <conditionalFormatting sqref="BC50">
    <cfRule type="cellIs" dxfId="2279" priority="3687" operator="lessThan">
      <formula>$C$4</formula>
    </cfRule>
  </conditionalFormatting>
  <conditionalFormatting sqref="BC51">
    <cfRule type="cellIs" dxfId="2278" priority="3688" operator="lessThan">
      <formula>$C$4</formula>
    </cfRule>
  </conditionalFormatting>
  <conditionalFormatting sqref="BC51">
    <cfRule type="cellIs" dxfId="2277" priority="3689" operator="lessThan">
      <formula>$C$4</formula>
    </cfRule>
  </conditionalFormatting>
  <conditionalFormatting sqref="BC52">
    <cfRule type="cellIs" dxfId="2276" priority="3690" operator="lessThan">
      <formula>$C$4</formula>
    </cfRule>
  </conditionalFormatting>
  <conditionalFormatting sqref="BC52">
    <cfRule type="cellIs" dxfId="2275" priority="3691" operator="lessThan">
      <formula>$C$4</formula>
    </cfRule>
  </conditionalFormatting>
  <conditionalFormatting sqref="BC53">
    <cfRule type="cellIs" dxfId="2274" priority="3692" operator="lessThan">
      <formula>$C$4</formula>
    </cfRule>
  </conditionalFormatting>
  <conditionalFormatting sqref="BC53">
    <cfRule type="cellIs" dxfId="2273" priority="3693" operator="lessThan">
      <formula>$C$4</formula>
    </cfRule>
  </conditionalFormatting>
  <conditionalFormatting sqref="BC54">
    <cfRule type="cellIs" dxfId="2272" priority="3694" operator="lessThan">
      <formula>$C$4</formula>
    </cfRule>
  </conditionalFormatting>
  <conditionalFormatting sqref="BC54">
    <cfRule type="cellIs" dxfId="2271" priority="3695" operator="lessThan">
      <formula>$C$4</formula>
    </cfRule>
  </conditionalFormatting>
  <conditionalFormatting sqref="BC55">
    <cfRule type="cellIs" dxfId="2270" priority="3696" operator="lessThan">
      <formula>$C$4</formula>
    </cfRule>
  </conditionalFormatting>
  <conditionalFormatting sqref="BC55">
    <cfRule type="cellIs" dxfId="2269" priority="3697" operator="lessThan">
      <formula>$C$4</formula>
    </cfRule>
  </conditionalFormatting>
  <conditionalFormatting sqref="BC56">
    <cfRule type="cellIs" dxfId="2268" priority="3698" operator="lessThan">
      <formula>$C$4</formula>
    </cfRule>
  </conditionalFormatting>
  <conditionalFormatting sqref="BC56">
    <cfRule type="cellIs" dxfId="2267" priority="3699" operator="lessThan">
      <formula>$C$4</formula>
    </cfRule>
  </conditionalFormatting>
  <conditionalFormatting sqref="BC57">
    <cfRule type="cellIs" dxfId="2266" priority="3700" operator="lessThan">
      <formula>$C$4</formula>
    </cfRule>
  </conditionalFormatting>
  <conditionalFormatting sqref="BC57">
    <cfRule type="cellIs" dxfId="2265" priority="3701" operator="lessThan">
      <formula>$C$4</formula>
    </cfRule>
  </conditionalFormatting>
  <conditionalFormatting sqref="BC58">
    <cfRule type="cellIs" dxfId="2264" priority="3702" operator="lessThan">
      <formula>$C$4</formula>
    </cfRule>
  </conditionalFormatting>
  <conditionalFormatting sqref="BC58">
    <cfRule type="cellIs" dxfId="2263" priority="3703" operator="lessThan">
      <formula>$C$4</formula>
    </cfRule>
  </conditionalFormatting>
  <conditionalFormatting sqref="BC59">
    <cfRule type="cellIs" dxfId="2262" priority="3704" operator="lessThan">
      <formula>$C$4</formula>
    </cfRule>
  </conditionalFormatting>
  <conditionalFormatting sqref="BC59">
    <cfRule type="cellIs" dxfId="2261" priority="3705" operator="lessThan">
      <formula>$C$4</formula>
    </cfRule>
  </conditionalFormatting>
  <conditionalFormatting sqref="BC60">
    <cfRule type="cellIs" dxfId="2260" priority="3706" operator="lessThan">
      <formula>$C$4</formula>
    </cfRule>
  </conditionalFormatting>
  <conditionalFormatting sqref="BC60">
    <cfRule type="cellIs" dxfId="2259" priority="3707" operator="lessThan">
      <formula>$C$4</formula>
    </cfRule>
  </conditionalFormatting>
  <conditionalFormatting sqref="BD11">
    <cfRule type="cellIs" dxfId="2258" priority="3708" operator="lessThan">
      <formula>$C$4</formula>
    </cfRule>
  </conditionalFormatting>
  <conditionalFormatting sqref="BD11">
    <cfRule type="cellIs" dxfId="2257" priority="3709" operator="lessThan">
      <formula>$C$4</formula>
    </cfRule>
  </conditionalFormatting>
  <conditionalFormatting sqref="BD12">
    <cfRule type="cellIs" dxfId="2256" priority="3710" operator="lessThan">
      <formula>$C$4</formula>
    </cfRule>
  </conditionalFormatting>
  <conditionalFormatting sqref="BD12">
    <cfRule type="cellIs" dxfId="2255" priority="3711" operator="lessThan">
      <formula>$C$4</formula>
    </cfRule>
  </conditionalFormatting>
  <conditionalFormatting sqref="BD13">
    <cfRule type="cellIs" dxfId="2254" priority="3712" operator="lessThan">
      <formula>$C$4</formula>
    </cfRule>
  </conditionalFormatting>
  <conditionalFormatting sqref="BD13">
    <cfRule type="cellIs" dxfId="2253" priority="3713" operator="lessThan">
      <formula>$C$4</formula>
    </cfRule>
  </conditionalFormatting>
  <conditionalFormatting sqref="BD14">
    <cfRule type="cellIs" dxfId="2252" priority="3714" operator="lessThan">
      <formula>$C$4</formula>
    </cfRule>
  </conditionalFormatting>
  <conditionalFormatting sqref="BD14">
    <cfRule type="cellIs" dxfId="2251" priority="3715" operator="lessThan">
      <formula>$C$4</formula>
    </cfRule>
  </conditionalFormatting>
  <conditionalFormatting sqref="BD15">
    <cfRule type="cellIs" dxfId="2250" priority="3716" operator="lessThan">
      <formula>$C$4</formula>
    </cfRule>
  </conditionalFormatting>
  <conditionalFormatting sqref="BD15">
    <cfRule type="cellIs" dxfId="2249" priority="3717" operator="lessThan">
      <formula>$C$4</formula>
    </cfRule>
  </conditionalFormatting>
  <conditionalFormatting sqref="BD16">
    <cfRule type="cellIs" dxfId="2248" priority="3718" operator="lessThan">
      <formula>$C$4</formula>
    </cfRule>
  </conditionalFormatting>
  <conditionalFormatting sqref="BD16">
    <cfRule type="cellIs" dxfId="2247" priority="3719" operator="lessThan">
      <formula>$C$4</formula>
    </cfRule>
  </conditionalFormatting>
  <conditionalFormatting sqref="BD17">
    <cfRule type="cellIs" dxfId="2246" priority="3720" operator="lessThan">
      <formula>$C$4</formula>
    </cfRule>
  </conditionalFormatting>
  <conditionalFormatting sqref="BD17">
    <cfRule type="cellIs" dxfId="2245" priority="3721" operator="lessThan">
      <formula>$C$4</formula>
    </cfRule>
  </conditionalFormatting>
  <conditionalFormatting sqref="BD18">
    <cfRule type="cellIs" dxfId="2244" priority="3722" operator="lessThan">
      <formula>$C$4</formula>
    </cfRule>
  </conditionalFormatting>
  <conditionalFormatting sqref="BD18">
    <cfRule type="cellIs" dxfId="2243" priority="3723" operator="lessThan">
      <formula>$C$4</formula>
    </cfRule>
  </conditionalFormatting>
  <conditionalFormatting sqref="BD19">
    <cfRule type="cellIs" dxfId="2242" priority="3724" operator="lessThan">
      <formula>$C$4</formula>
    </cfRule>
  </conditionalFormatting>
  <conditionalFormatting sqref="BD19">
    <cfRule type="cellIs" dxfId="2241" priority="3725" operator="lessThan">
      <formula>$C$4</formula>
    </cfRule>
  </conditionalFormatting>
  <conditionalFormatting sqref="BD20">
    <cfRule type="cellIs" dxfId="2240" priority="3726" operator="lessThan">
      <formula>$C$4</formula>
    </cfRule>
  </conditionalFormatting>
  <conditionalFormatting sqref="BD20">
    <cfRule type="cellIs" dxfId="2239" priority="3727" operator="lessThan">
      <formula>$C$4</formula>
    </cfRule>
  </conditionalFormatting>
  <conditionalFormatting sqref="BD21">
    <cfRule type="cellIs" dxfId="2238" priority="3728" operator="lessThan">
      <formula>$C$4</formula>
    </cfRule>
  </conditionalFormatting>
  <conditionalFormatting sqref="BD21">
    <cfRule type="cellIs" dxfId="2237" priority="3729" operator="lessThan">
      <formula>$C$4</formula>
    </cfRule>
  </conditionalFormatting>
  <conditionalFormatting sqref="BD22">
    <cfRule type="cellIs" dxfId="2236" priority="3730" operator="lessThan">
      <formula>$C$4</formula>
    </cfRule>
  </conditionalFormatting>
  <conditionalFormatting sqref="BD22">
    <cfRule type="cellIs" dxfId="2235" priority="3731" operator="lessThan">
      <formula>$C$4</formula>
    </cfRule>
  </conditionalFormatting>
  <conditionalFormatting sqref="BD23">
    <cfRule type="cellIs" dxfId="2234" priority="3732" operator="lessThan">
      <formula>$C$4</formula>
    </cfRule>
  </conditionalFormatting>
  <conditionalFormatting sqref="BD23">
    <cfRule type="cellIs" dxfId="2233" priority="3733" operator="lessThan">
      <formula>$C$4</formula>
    </cfRule>
  </conditionalFormatting>
  <conditionalFormatting sqref="BD24">
    <cfRule type="cellIs" dxfId="2232" priority="3734" operator="lessThan">
      <formula>$C$4</formula>
    </cfRule>
  </conditionalFormatting>
  <conditionalFormatting sqref="BD24">
    <cfRule type="cellIs" dxfId="2231" priority="3735" operator="lessThan">
      <formula>$C$4</formula>
    </cfRule>
  </conditionalFormatting>
  <conditionalFormatting sqref="BD25">
    <cfRule type="cellIs" dxfId="2230" priority="3736" operator="lessThan">
      <formula>$C$4</formula>
    </cfRule>
  </conditionalFormatting>
  <conditionalFormatting sqref="BD25">
    <cfRule type="cellIs" dxfId="2229" priority="3737" operator="lessThan">
      <formula>$C$4</formula>
    </cfRule>
  </conditionalFormatting>
  <conditionalFormatting sqref="BD26">
    <cfRule type="cellIs" dxfId="2228" priority="3738" operator="lessThan">
      <formula>$C$4</formula>
    </cfRule>
  </conditionalFormatting>
  <conditionalFormatting sqref="BD26">
    <cfRule type="cellIs" dxfId="2227" priority="3739" operator="lessThan">
      <formula>$C$4</formula>
    </cfRule>
  </conditionalFormatting>
  <conditionalFormatting sqref="BD27">
    <cfRule type="cellIs" dxfId="2226" priority="3740" operator="lessThan">
      <formula>$C$4</formula>
    </cfRule>
  </conditionalFormatting>
  <conditionalFormatting sqref="BD27">
    <cfRule type="cellIs" dxfId="2225" priority="3741" operator="lessThan">
      <formula>$C$4</formula>
    </cfRule>
  </conditionalFormatting>
  <conditionalFormatting sqref="BD28">
    <cfRule type="cellIs" dxfId="2224" priority="3742" operator="lessThan">
      <formula>$C$4</formula>
    </cfRule>
  </conditionalFormatting>
  <conditionalFormatting sqref="BD28">
    <cfRule type="cellIs" dxfId="2223" priority="3743" operator="lessThan">
      <formula>$C$4</formula>
    </cfRule>
  </conditionalFormatting>
  <conditionalFormatting sqref="BD29">
    <cfRule type="cellIs" dxfId="2222" priority="3744" operator="lessThan">
      <formula>$C$4</formula>
    </cfRule>
  </conditionalFormatting>
  <conditionalFormatting sqref="BD29">
    <cfRule type="cellIs" dxfId="2221" priority="3745" operator="lessThan">
      <formula>$C$4</formula>
    </cfRule>
  </conditionalFormatting>
  <conditionalFormatting sqref="BD30">
    <cfRule type="cellIs" dxfId="2220" priority="3746" operator="lessThan">
      <formula>$C$4</formula>
    </cfRule>
  </conditionalFormatting>
  <conditionalFormatting sqref="BD30">
    <cfRule type="cellIs" dxfId="2219" priority="3747" operator="lessThan">
      <formula>$C$4</formula>
    </cfRule>
  </conditionalFormatting>
  <conditionalFormatting sqref="BD31">
    <cfRule type="cellIs" dxfId="2218" priority="3748" operator="lessThan">
      <formula>$C$4</formula>
    </cfRule>
  </conditionalFormatting>
  <conditionalFormatting sqref="BD31">
    <cfRule type="cellIs" dxfId="2217" priority="3749" operator="lessThan">
      <formula>$C$4</formula>
    </cfRule>
  </conditionalFormatting>
  <conditionalFormatting sqref="BD32">
    <cfRule type="cellIs" dxfId="2216" priority="3750" operator="lessThan">
      <formula>$C$4</formula>
    </cfRule>
  </conditionalFormatting>
  <conditionalFormatting sqref="BD32">
    <cfRule type="cellIs" dxfId="2215" priority="3751" operator="lessThan">
      <formula>$C$4</formula>
    </cfRule>
  </conditionalFormatting>
  <conditionalFormatting sqref="BD33">
    <cfRule type="cellIs" dxfId="2214" priority="3752" operator="lessThan">
      <formula>$C$4</formula>
    </cfRule>
  </conditionalFormatting>
  <conditionalFormatting sqref="BD33">
    <cfRule type="cellIs" dxfId="2213" priority="3753" operator="lessThan">
      <formula>$C$4</formula>
    </cfRule>
  </conditionalFormatting>
  <conditionalFormatting sqref="BD34">
    <cfRule type="cellIs" dxfId="2212" priority="3754" operator="lessThan">
      <formula>$C$4</formula>
    </cfRule>
  </conditionalFormatting>
  <conditionalFormatting sqref="BD34">
    <cfRule type="cellIs" dxfId="2211" priority="3755" operator="lessThan">
      <formula>$C$4</formula>
    </cfRule>
  </conditionalFormatting>
  <conditionalFormatting sqref="BD35">
    <cfRule type="cellIs" dxfId="2210" priority="3756" operator="lessThan">
      <formula>$C$4</formula>
    </cfRule>
  </conditionalFormatting>
  <conditionalFormatting sqref="BD35">
    <cfRule type="cellIs" dxfId="2209" priority="3757" operator="lessThan">
      <formula>$C$4</formula>
    </cfRule>
  </conditionalFormatting>
  <conditionalFormatting sqref="BD36">
    <cfRule type="cellIs" dxfId="2208" priority="3758" operator="lessThan">
      <formula>$C$4</formula>
    </cfRule>
  </conditionalFormatting>
  <conditionalFormatting sqref="BD36">
    <cfRule type="cellIs" dxfId="2207" priority="3759" operator="lessThan">
      <formula>$C$4</formula>
    </cfRule>
  </conditionalFormatting>
  <conditionalFormatting sqref="BD37">
    <cfRule type="cellIs" dxfId="2206" priority="3760" operator="lessThan">
      <formula>$C$4</formula>
    </cfRule>
  </conditionalFormatting>
  <conditionalFormatting sqref="BD37">
    <cfRule type="cellIs" dxfId="2205" priority="3761" operator="lessThan">
      <formula>$C$4</formula>
    </cfRule>
  </conditionalFormatting>
  <conditionalFormatting sqref="BD38">
    <cfRule type="cellIs" dxfId="2204" priority="3762" operator="lessThan">
      <formula>$C$4</formula>
    </cfRule>
  </conditionalFormatting>
  <conditionalFormatting sqref="BD38">
    <cfRule type="cellIs" dxfId="2203" priority="3763" operator="lessThan">
      <formula>$C$4</formula>
    </cfRule>
  </conditionalFormatting>
  <conditionalFormatting sqref="BD39">
    <cfRule type="cellIs" dxfId="2202" priority="3764" operator="lessThan">
      <formula>$C$4</formula>
    </cfRule>
  </conditionalFormatting>
  <conditionalFormatting sqref="BD39">
    <cfRule type="cellIs" dxfId="2201" priority="3765" operator="lessThan">
      <formula>$C$4</formula>
    </cfRule>
  </conditionalFormatting>
  <conditionalFormatting sqref="BD40">
    <cfRule type="cellIs" dxfId="2200" priority="3766" operator="lessThan">
      <formula>$C$4</formula>
    </cfRule>
  </conditionalFormatting>
  <conditionalFormatting sqref="BD40">
    <cfRule type="cellIs" dxfId="2199" priority="3767" operator="lessThan">
      <formula>$C$4</formula>
    </cfRule>
  </conditionalFormatting>
  <conditionalFormatting sqref="BD41">
    <cfRule type="cellIs" dxfId="2198" priority="3768" operator="lessThan">
      <formula>$C$4</formula>
    </cfRule>
  </conditionalFormatting>
  <conditionalFormatting sqref="BD41">
    <cfRule type="cellIs" dxfId="2197" priority="3769" operator="lessThan">
      <formula>$C$4</formula>
    </cfRule>
  </conditionalFormatting>
  <conditionalFormatting sqref="BD42">
    <cfRule type="cellIs" dxfId="2196" priority="3770" operator="lessThan">
      <formula>$C$4</formula>
    </cfRule>
  </conditionalFormatting>
  <conditionalFormatting sqref="BD42">
    <cfRule type="cellIs" dxfId="2195" priority="3771" operator="lessThan">
      <formula>$C$4</formula>
    </cfRule>
  </conditionalFormatting>
  <conditionalFormatting sqref="BD43">
    <cfRule type="cellIs" dxfId="2194" priority="3772" operator="lessThan">
      <formula>$C$4</formula>
    </cfRule>
  </conditionalFormatting>
  <conditionalFormatting sqref="BD43">
    <cfRule type="cellIs" dxfId="2193" priority="3773" operator="lessThan">
      <formula>$C$4</formula>
    </cfRule>
  </conditionalFormatting>
  <conditionalFormatting sqref="BD44">
    <cfRule type="cellIs" dxfId="2192" priority="3774" operator="lessThan">
      <formula>$C$4</formula>
    </cfRule>
  </conditionalFormatting>
  <conditionalFormatting sqref="BD44">
    <cfRule type="cellIs" dxfId="2191" priority="3775" operator="lessThan">
      <formula>$C$4</formula>
    </cfRule>
  </conditionalFormatting>
  <conditionalFormatting sqref="BD45">
    <cfRule type="cellIs" dxfId="2190" priority="3776" operator="lessThan">
      <formula>$C$4</formula>
    </cfRule>
  </conditionalFormatting>
  <conditionalFormatting sqref="BD45">
    <cfRule type="cellIs" dxfId="2189" priority="3777" operator="lessThan">
      <formula>$C$4</formula>
    </cfRule>
  </conditionalFormatting>
  <conditionalFormatting sqref="BD46">
    <cfRule type="cellIs" dxfId="2188" priority="3778" operator="lessThan">
      <formula>$C$4</formula>
    </cfRule>
  </conditionalFormatting>
  <conditionalFormatting sqref="BD46">
    <cfRule type="cellIs" dxfId="2187" priority="3779" operator="lessThan">
      <formula>$C$4</formula>
    </cfRule>
  </conditionalFormatting>
  <conditionalFormatting sqref="BD47">
    <cfRule type="cellIs" dxfId="2186" priority="3780" operator="lessThan">
      <formula>$C$4</formula>
    </cfRule>
  </conditionalFormatting>
  <conditionalFormatting sqref="BD47">
    <cfRule type="cellIs" dxfId="2185" priority="3781" operator="lessThan">
      <formula>$C$4</formula>
    </cfRule>
  </conditionalFormatting>
  <conditionalFormatting sqref="BD48">
    <cfRule type="cellIs" dxfId="2184" priority="3782" operator="lessThan">
      <formula>$C$4</formula>
    </cfRule>
  </conditionalFormatting>
  <conditionalFormatting sqref="BD48">
    <cfRule type="cellIs" dxfId="2183" priority="3783" operator="lessThan">
      <formula>$C$4</formula>
    </cfRule>
  </conditionalFormatting>
  <conditionalFormatting sqref="BD49">
    <cfRule type="cellIs" dxfId="2182" priority="3784" operator="lessThan">
      <formula>$C$4</formula>
    </cfRule>
  </conditionalFormatting>
  <conditionalFormatting sqref="BD49">
    <cfRule type="cellIs" dxfId="2181" priority="3785" operator="lessThan">
      <formula>$C$4</formula>
    </cfRule>
  </conditionalFormatting>
  <conditionalFormatting sqref="BD50">
    <cfRule type="cellIs" dxfId="2180" priority="3786" operator="lessThan">
      <formula>$C$4</formula>
    </cfRule>
  </conditionalFormatting>
  <conditionalFormatting sqref="BD50">
    <cfRule type="cellIs" dxfId="2179" priority="3787" operator="lessThan">
      <formula>$C$4</formula>
    </cfRule>
  </conditionalFormatting>
  <conditionalFormatting sqref="BD51">
    <cfRule type="cellIs" dxfId="2178" priority="3788" operator="lessThan">
      <formula>$C$4</formula>
    </cfRule>
  </conditionalFormatting>
  <conditionalFormatting sqref="BD51">
    <cfRule type="cellIs" dxfId="2177" priority="3789" operator="lessThan">
      <formula>$C$4</formula>
    </cfRule>
  </conditionalFormatting>
  <conditionalFormatting sqref="BD52">
    <cfRule type="cellIs" dxfId="2176" priority="3790" operator="lessThan">
      <formula>$C$4</formula>
    </cfRule>
  </conditionalFormatting>
  <conditionalFormatting sqref="BD52">
    <cfRule type="cellIs" dxfId="2175" priority="3791" operator="lessThan">
      <formula>$C$4</formula>
    </cfRule>
  </conditionalFormatting>
  <conditionalFormatting sqref="BD53">
    <cfRule type="cellIs" dxfId="2174" priority="3792" operator="lessThan">
      <formula>$C$4</formula>
    </cfRule>
  </conditionalFormatting>
  <conditionalFormatting sqref="BD53">
    <cfRule type="cellIs" dxfId="2173" priority="3793" operator="lessThan">
      <formula>$C$4</formula>
    </cfRule>
  </conditionalFormatting>
  <conditionalFormatting sqref="BD54">
    <cfRule type="cellIs" dxfId="2172" priority="3794" operator="lessThan">
      <formula>$C$4</formula>
    </cfRule>
  </conditionalFormatting>
  <conditionalFormatting sqref="BD54">
    <cfRule type="cellIs" dxfId="2171" priority="3795" operator="lessThan">
      <formula>$C$4</formula>
    </cfRule>
  </conditionalFormatting>
  <conditionalFormatting sqref="BD55">
    <cfRule type="cellIs" dxfId="2170" priority="3796" operator="lessThan">
      <formula>$C$4</formula>
    </cfRule>
  </conditionalFormatting>
  <conditionalFormatting sqref="BD55">
    <cfRule type="cellIs" dxfId="2169" priority="3797" operator="lessThan">
      <formula>$C$4</formula>
    </cfRule>
  </conditionalFormatting>
  <conditionalFormatting sqref="BD56">
    <cfRule type="cellIs" dxfId="2168" priority="3798" operator="lessThan">
      <formula>$C$4</formula>
    </cfRule>
  </conditionalFormatting>
  <conditionalFormatting sqref="BD56">
    <cfRule type="cellIs" dxfId="2167" priority="3799" operator="lessThan">
      <formula>$C$4</formula>
    </cfRule>
  </conditionalFormatting>
  <conditionalFormatting sqref="BD57">
    <cfRule type="cellIs" dxfId="2166" priority="3800" operator="lessThan">
      <formula>$C$4</formula>
    </cfRule>
  </conditionalFormatting>
  <conditionalFormatting sqref="BD57">
    <cfRule type="cellIs" dxfId="2165" priority="3801" operator="lessThan">
      <formula>$C$4</formula>
    </cfRule>
  </conditionalFormatting>
  <conditionalFormatting sqref="BD58">
    <cfRule type="cellIs" dxfId="2164" priority="3802" operator="lessThan">
      <formula>$C$4</formula>
    </cfRule>
  </conditionalFormatting>
  <conditionalFormatting sqref="BD58">
    <cfRule type="cellIs" dxfId="2163" priority="3803" operator="lessThan">
      <formula>$C$4</formula>
    </cfRule>
  </conditionalFormatting>
  <conditionalFormatting sqref="BD59">
    <cfRule type="cellIs" dxfId="2162" priority="3804" operator="lessThan">
      <formula>$C$4</formula>
    </cfRule>
  </conditionalFormatting>
  <conditionalFormatting sqref="BD59">
    <cfRule type="cellIs" dxfId="2161" priority="3805" operator="lessThan">
      <formula>$C$4</formula>
    </cfRule>
  </conditionalFormatting>
  <conditionalFormatting sqref="BD60">
    <cfRule type="cellIs" dxfId="2160" priority="3806" operator="lessThan">
      <formula>$C$4</formula>
    </cfRule>
  </conditionalFormatting>
  <conditionalFormatting sqref="BD60">
    <cfRule type="cellIs" dxfId="2159" priority="3807" operator="lessThan">
      <formula>$C$4</formula>
    </cfRule>
  </conditionalFormatting>
  <conditionalFormatting sqref="BE11">
    <cfRule type="cellIs" dxfId="2158" priority="3808" operator="lessThan">
      <formula>$C$4</formula>
    </cfRule>
  </conditionalFormatting>
  <conditionalFormatting sqref="BE11">
    <cfRule type="cellIs" dxfId="2157" priority="3809" operator="lessThan">
      <formula>$C$4</formula>
    </cfRule>
  </conditionalFormatting>
  <conditionalFormatting sqref="BE12">
    <cfRule type="cellIs" dxfId="2156" priority="3810" operator="lessThan">
      <formula>$C$4</formula>
    </cfRule>
  </conditionalFormatting>
  <conditionalFormatting sqref="BE12">
    <cfRule type="cellIs" dxfId="2155" priority="3811" operator="lessThan">
      <formula>$C$4</formula>
    </cfRule>
  </conditionalFormatting>
  <conditionalFormatting sqref="BE13">
    <cfRule type="cellIs" dxfId="2154" priority="3812" operator="lessThan">
      <formula>$C$4</formula>
    </cfRule>
  </conditionalFormatting>
  <conditionalFormatting sqref="BE13">
    <cfRule type="cellIs" dxfId="2153" priority="3813" operator="lessThan">
      <formula>$C$4</formula>
    </cfRule>
  </conditionalFormatting>
  <conditionalFormatting sqref="BE14">
    <cfRule type="cellIs" dxfId="2152" priority="3814" operator="lessThan">
      <formula>$C$4</formula>
    </cfRule>
  </conditionalFormatting>
  <conditionalFormatting sqref="BE14">
    <cfRule type="cellIs" dxfId="2151" priority="3815" operator="lessThan">
      <formula>$C$4</formula>
    </cfRule>
  </conditionalFormatting>
  <conditionalFormatting sqref="BE15">
    <cfRule type="cellIs" dxfId="2150" priority="3816" operator="lessThan">
      <formula>$C$4</formula>
    </cfRule>
  </conditionalFormatting>
  <conditionalFormatting sqref="BE15">
    <cfRule type="cellIs" dxfId="2149" priority="3817" operator="lessThan">
      <formula>$C$4</formula>
    </cfRule>
  </conditionalFormatting>
  <conditionalFormatting sqref="BE16">
    <cfRule type="cellIs" dxfId="2148" priority="3818" operator="lessThan">
      <formula>$C$4</formula>
    </cfRule>
  </conditionalFormatting>
  <conditionalFormatting sqref="BE16">
    <cfRule type="cellIs" dxfId="2147" priority="3819" operator="lessThan">
      <formula>$C$4</formula>
    </cfRule>
  </conditionalFormatting>
  <conditionalFormatting sqref="BE17">
    <cfRule type="cellIs" dxfId="2146" priority="3820" operator="lessThan">
      <formula>$C$4</formula>
    </cfRule>
  </conditionalFormatting>
  <conditionalFormatting sqref="BE17">
    <cfRule type="cellIs" dxfId="2145" priority="3821" operator="lessThan">
      <formula>$C$4</formula>
    </cfRule>
  </conditionalFormatting>
  <conditionalFormatting sqref="BE18">
    <cfRule type="cellIs" dxfId="2144" priority="3822" operator="lessThan">
      <formula>$C$4</formula>
    </cfRule>
  </conditionalFormatting>
  <conditionalFormatting sqref="BE18">
    <cfRule type="cellIs" dxfId="2143" priority="3823" operator="lessThan">
      <formula>$C$4</formula>
    </cfRule>
  </conditionalFormatting>
  <conditionalFormatting sqref="BE19">
    <cfRule type="cellIs" dxfId="2142" priority="3824" operator="lessThan">
      <formula>$C$4</formula>
    </cfRule>
  </conditionalFormatting>
  <conditionalFormatting sqref="BE19">
    <cfRule type="cellIs" dxfId="2141" priority="3825" operator="lessThan">
      <formula>$C$4</formula>
    </cfRule>
  </conditionalFormatting>
  <conditionalFormatting sqref="BE20">
    <cfRule type="cellIs" dxfId="2140" priority="3826" operator="lessThan">
      <formula>$C$4</formula>
    </cfRule>
  </conditionalFormatting>
  <conditionalFormatting sqref="BE20">
    <cfRule type="cellIs" dxfId="2139" priority="3827" operator="lessThan">
      <formula>$C$4</formula>
    </cfRule>
  </conditionalFormatting>
  <conditionalFormatting sqref="BE21">
    <cfRule type="cellIs" dxfId="2138" priority="3828" operator="lessThan">
      <formula>$C$4</formula>
    </cfRule>
  </conditionalFormatting>
  <conditionalFormatting sqref="BE21">
    <cfRule type="cellIs" dxfId="2137" priority="3829" operator="lessThan">
      <formula>$C$4</formula>
    </cfRule>
  </conditionalFormatting>
  <conditionalFormatting sqref="BE22">
    <cfRule type="cellIs" dxfId="2136" priority="3830" operator="lessThan">
      <formula>$C$4</formula>
    </cfRule>
  </conditionalFormatting>
  <conditionalFormatting sqref="BE22">
    <cfRule type="cellIs" dxfId="2135" priority="3831" operator="lessThan">
      <formula>$C$4</formula>
    </cfRule>
  </conditionalFormatting>
  <conditionalFormatting sqref="BE23">
    <cfRule type="cellIs" dxfId="2134" priority="3832" operator="lessThan">
      <formula>$C$4</formula>
    </cfRule>
  </conditionalFormatting>
  <conditionalFormatting sqref="BE23">
    <cfRule type="cellIs" dxfId="2133" priority="3833" operator="lessThan">
      <formula>$C$4</formula>
    </cfRule>
  </conditionalFormatting>
  <conditionalFormatting sqref="BE24">
    <cfRule type="cellIs" dxfId="2132" priority="3834" operator="lessThan">
      <formula>$C$4</formula>
    </cfRule>
  </conditionalFormatting>
  <conditionalFormatting sqref="BE24">
    <cfRule type="cellIs" dxfId="2131" priority="3835" operator="lessThan">
      <formula>$C$4</formula>
    </cfRule>
  </conditionalFormatting>
  <conditionalFormatting sqref="BE25">
    <cfRule type="cellIs" dxfId="2130" priority="3836" operator="lessThan">
      <formula>$C$4</formula>
    </cfRule>
  </conditionalFormatting>
  <conditionalFormatting sqref="BE25">
    <cfRule type="cellIs" dxfId="2129" priority="3837" operator="lessThan">
      <formula>$C$4</formula>
    </cfRule>
  </conditionalFormatting>
  <conditionalFormatting sqref="BE26">
    <cfRule type="cellIs" dxfId="2128" priority="3838" operator="lessThan">
      <formula>$C$4</formula>
    </cfRule>
  </conditionalFormatting>
  <conditionalFormatting sqref="BE26">
    <cfRule type="cellIs" dxfId="2127" priority="3839" operator="lessThan">
      <formula>$C$4</formula>
    </cfRule>
  </conditionalFormatting>
  <conditionalFormatting sqref="BE27">
    <cfRule type="cellIs" dxfId="2126" priority="3840" operator="lessThan">
      <formula>$C$4</formula>
    </cfRule>
  </conditionalFormatting>
  <conditionalFormatting sqref="BE27">
    <cfRule type="cellIs" dxfId="2125" priority="3841" operator="lessThan">
      <formula>$C$4</formula>
    </cfRule>
  </conditionalFormatting>
  <conditionalFormatting sqref="BE28">
    <cfRule type="cellIs" dxfId="2124" priority="3842" operator="lessThan">
      <formula>$C$4</formula>
    </cfRule>
  </conditionalFormatting>
  <conditionalFormatting sqref="BE28">
    <cfRule type="cellIs" dxfId="2123" priority="3843" operator="lessThan">
      <formula>$C$4</formula>
    </cfRule>
  </conditionalFormatting>
  <conditionalFormatting sqref="BE29">
    <cfRule type="cellIs" dxfId="2122" priority="3844" operator="lessThan">
      <formula>$C$4</formula>
    </cfRule>
  </conditionalFormatting>
  <conditionalFormatting sqref="BE29">
    <cfRule type="cellIs" dxfId="2121" priority="3845" operator="lessThan">
      <formula>$C$4</formula>
    </cfRule>
  </conditionalFormatting>
  <conditionalFormatting sqref="BE30">
    <cfRule type="cellIs" dxfId="2120" priority="3846" operator="lessThan">
      <formula>$C$4</formula>
    </cfRule>
  </conditionalFormatting>
  <conditionalFormatting sqref="BE30">
    <cfRule type="cellIs" dxfId="2119" priority="3847" operator="lessThan">
      <formula>$C$4</formula>
    </cfRule>
  </conditionalFormatting>
  <conditionalFormatting sqref="BE31">
    <cfRule type="cellIs" dxfId="2118" priority="3848" operator="lessThan">
      <formula>$C$4</formula>
    </cfRule>
  </conditionalFormatting>
  <conditionalFormatting sqref="BE31">
    <cfRule type="cellIs" dxfId="2117" priority="3849" operator="lessThan">
      <formula>$C$4</formula>
    </cfRule>
  </conditionalFormatting>
  <conditionalFormatting sqref="BE32">
    <cfRule type="cellIs" dxfId="2116" priority="3850" operator="lessThan">
      <formula>$C$4</formula>
    </cfRule>
  </conditionalFormatting>
  <conditionalFormatting sqref="BE32">
    <cfRule type="cellIs" dxfId="2115" priority="3851" operator="lessThan">
      <formula>$C$4</formula>
    </cfRule>
  </conditionalFormatting>
  <conditionalFormatting sqref="BE33">
    <cfRule type="cellIs" dxfId="2114" priority="3852" operator="lessThan">
      <formula>$C$4</formula>
    </cfRule>
  </conditionalFormatting>
  <conditionalFormatting sqref="BE33">
    <cfRule type="cellIs" dxfId="2113" priority="3853" operator="lessThan">
      <formula>$C$4</formula>
    </cfRule>
  </conditionalFormatting>
  <conditionalFormatting sqref="BE34">
    <cfRule type="cellIs" dxfId="2112" priority="3854" operator="lessThan">
      <formula>$C$4</formula>
    </cfRule>
  </conditionalFormatting>
  <conditionalFormatting sqref="BE34">
    <cfRule type="cellIs" dxfId="2111" priority="3855" operator="lessThan">
      <formula>$C$4</formula>
    </cfRule>
  </conditionalFormatting>
  <conditionalFormatting sqref="BE35">
    <cfRule type="cellIs" dxfId="2110" priority="3856" operator="lessThan">
      <formula>$C$4</formula>
    </cfRule>
  </conditionalFormatting>
  <conditionalFormatting sqref="BE35">
    <cfRule type="cellIs" dxfId="2109" priority="3857" operator="lessThan">
      <formula>$C$4</formula>
    </cfRule>
  </conditionalFormatting>
  <conditionalFormatting sqref="BE36">
    <cfRule type="cellIs" dxfId="2108" priority="3858" operator="lessThan">
      <formula>$C$4</formula>
    </cfRule>
  </conditionalFormatting>
  <conditionalFormatting sqref="BE36">
    <cfRule type="cellIs" dxfId="2107" priority="3859" operator="lessThan">
      <formula>$C$4</formula>
    </cfRule>
  </conditionalFormatting>
  <conditionalFormatting sqref="BE37">
    <cfRule type="cellIs" dxfId="2106" priority="3860" operator="lessThan">
      <formula>$C$4</formula>
    </cfRule>
  </conditionalFormatting>
  <conditionalFormatting sqref="BE37">
    <cfRule type="cellIs" dxfId="2105" priority="3861" operator="lessThan">
      <formula>$C$4</formula>
    </cfRule>
  </conditionalFormatting>
  <conditionalFormatting sqref="BE38">
    <cfRule type="cellIs" dxfId="2104" priority="3862" operator="lessThan">
      <formula>$C$4</formula>
    </cfRule>
  </conditionalFormatting>
  <conditionalFormatting sqref="BE38">
    <cfRule type="cellIs" dxfId="2103" priority="3863" operator="lessThan">
      <formula>$C$4</formula>
    </cfRule>
  </conditionalFormatting>
  <conditionalFormatting sqref="BE39">
    <cfRule type="cellIs" dxfId="2102" priority="3864" operator="lessThan">
      <formula>$C$4</formula>
    </cfRule>
  </conditionalFormatting>
  <conditionalFormatting sqref="BE39">
    <cfRule type="cellIs" dxfId="2101" priority="3865" operator="lessThan">
      <formula>$C$4</formula>
    </cfRule>
  </conditionalFormatting>
  <conditionalFormatting sqref="BE40">
    <cfRule type="cellIs" dxfId="2100" priority="3866" operator="lessThan">
      <formula>$C$4</formula>
    </cfRule>
  </conditionalFormatting>
  <conditionalFormatting sqref="BE40">
    <cfRule type="cellIs" dxfId="2099" priority="3867" operator="lessThan">
      <formula>$C$4</formula>
    </cfRule>
  </conditionalFormatting>
  <conditionalFormatting sqref="BE41">
    <cfRule type="cellIs" dxfId="2098" priority="3868" operator="lessThan">
      <formula>$C$4</formula>
    </cfRule>
  </conditionalFormatting>
  <conditionalFormatting sqref="BE41">
    <cfRule type="cellIs" dxfId="2097" priority="3869" operator="lessThan">
      <formula>$C$4</formula>
    </cfRule>
  </conditionalFormatting>
  <conditionalFormatting sqref="BE42">
    <cfRule type="cellIs" dxfId="2096" priority="3870" operator="lessThan">
      <formula>$C$4</formula>
    </cfRule>
  </conditionalFormatting>
  <conditionalFormatting sqref="BE42">
    <cfRule type="cellIs" dxfId="2095" priority="3871" operator="lessThan">
      <formula>$C$4</formula>
    </cfRule>
  </conditionalFormatting>
  <conditionalFormatting sqref="BE43">
    <cfRule type="cellIs" dxfId="2094" priority="3872" operator="lessThan">
      <formula>$C$4</formula>
    </cfRule>
  </conditionalFormatting>
  <conditionalFormatting sqref="BE43">
    <cfRule type="cellIs" dxfId="2093" priority="3873" operator="lessThan">
      <formula>$C$4</formula>
    </cfRule>
  </conditionalFormatting>
  <conditionalFormatting sqref="BE44">
    <cfRule type="cellIs" dxfId="2092" priority="3874" operator="lessThan">
      <formula>$C$4</formula>
    </cfRule>
  </conditionalFormatting>
  <conditionalFormatting sqref="BE44">
    <cfRule type="cellIs" dxfId="2091" priority="3875" operator="lessThan">
      <formula>$C$4</formula>
    </cfRule>
  </conditionalFormatting>
  <conditionalFormatting sqref="BE45">
    <cfRule type="cellIs" dxfId="2090" priority="3876" operator="lessThan">
      <formula>$C$4</formula>
    </cfRule>
  </conditionalFormatting>
  <conditionalFormatting sqref="BE45">
    <cfRule type="cellIs" dxfId="2089" priority="3877" operator="lessThan">
      <formula>$C$4</formula>
    </cfRule>
  </conditionalFormatting>
  <conditionalFormatting sqref="BE46">
    <cfRule type="cellIs" dxfId="2088" priority="3878" operator="lessThan">
      <formula>$C$4</formula>
    </cfRule>
  </conditionalFormatting>
  <conditionalFormatting sqref="BE46">
    <cfRule type="cellIs" dxfId="2087" priority="3879" operator="lessThan">
      <formula>$C$4</formula>
    </cfRule>
  </conditionalFormatting>
  <conditionalFormatting sqref="BE47">
    <cfRule type="cellIs" dxfId="2086" priority="3880" operator="lessThan">
      <formula>$C$4</formula>
    </cfRule>
  </conditionalFormatting>
  <conditionalFormatting sqref="BE47">
    <cfRule type="cellIs" dxfId="2085" priority="3881" operator="lessThan">
      <formula>$C$4</formula>
    </cfRule>
  </conditionalFormatting>
  <conditionalFormatting sqref="BE48">
    <cfRule type="cellIs" dxfId="2084" priority="3882" operator="lessThan">
      <formula>$C$4</formula>
    </cfRule>
  </conditionalFormatting>
  <conditionalFormatting sqref="BE48">
    <cfRule type="cellIs" dxfId="2083" priority="3883" operator="lessThan">
      <formula>$C$4</formula>
    </cfRule>
  </conditionalFormatting>
  <conditionalFormatting sqref="BE49">
    <cfRule type="cellIs" dxfId="2082" priority="3884" operator="lessThan">
      <formula>$C$4</formula>
    </cfRule>
  </conditionalFormatting>
  <conditionalFormatting sqref="BE49">
    <cfRule type="cellIs" dxfId="2081" priority="3885" operator="lessThan">
      <formula>$C$4</formula>
    </cfRule>
  </conditionalFormatting>
  <conditionalFormatting sqref="BE50">
    <cfRule type="cellIs" dxfId="2080" priority="3886" operator="lessThan">
      <formula>$C$4</formula>
    </cfRule>
  </conditionalFormatting>
  <conditionalFormatting sqref="BE50">
    <cfRule type="cellIs" dxfId="2079" priority="3887" operator="lessThan">
      <formula>$C$4</formula>
    </cfRule>
  </conditionalFormatting>
  <conditionalFormatting sqref="BE51">
    <cfRule type="cellIs" dxfId="2078" priority="3888" operator="lessThan">
      <formula>$C$4</formula>
    </cfRule>
  </conditionalFormatting>
  <conditionalFormatting sqref="BE51">
    <cfRule type="cellIs" dxfId="2077" priority="3889" operator="lessThan">
      <formula>$C$4</formula>
    </cfRule>
  </conditionalFormatting>
  <conditionalFormatting sqref="BE52">
    <cfRule type="cellIs" dxfId="2076" priority="3890" operator="lessThan">
      <formula>$C$4</formula>
    </cfRule>
  </conditionalFormatting>
  <conditionalFormatting sqref="BE52">
    <cfRule type="cellIs" dxfId="2075" priority="3891" operator="lessThan">
      <formula>$C$4</formula>
    </cfRule>
  </conditionalFormatting>
  <conditionalFormatting sqref="BE53">
    <cfRule type="cellIs" dxfId="2074" priority="3892" operator="lessThan">
      <formula>$C$4</formula>
    </cfRule>
  </conditionalFormatting>
  <conditionalFormatting sqref="BE53">
    <cfRule type="cellIs" dxfId="2073" priority="3893" operator="lessThan">
      <formula>$C$4</formula>
    </cfRule>
  </conditionalFormatting>
  <conditionalFormatting sqref="BE54">
    <cfRule type="cellIs" dxfId="2072" priority="3894" operator="lessThan">
      <formula>$C$4</formula>
    </cfRule>
  </conditionalFormatting>
  <conditionalFormatting sqref="BE54">
    <cfRule type="cellIs" dxfId="2071" priority="3895" operator="lessThan">
      <formula>$C$4</formula>
    </cfRule>
  </conditionalFormatting>
  <conditionalFormatting sqref="BE55">
    <cfRule type="cellIs" dxfId="2070" priority="3896" operator="lessThan">
      <formula>$C$4</formula>
    </cfRule>
  </conditionalFormatting>
  <conditionalFormatting sqref="BE55">
    <cfRule type="cellIs" dxfId="2069" priority="3897" operator="lessThan">
      <formula>$C$4</formula>
    </cfRule>
  </conditionalFormatting>
  <conditionalFormatting sqref="BE56">
    <cfRule type="cellIs" dxfId="2068" priority="3898" operator="lessThan">
      <formula>$C$4</formula>
    </cfRule>
  </conditionalFormatting>
  <conditionalFormatting sqref="BE56">
    <cfRule type="cellIs" dxfId="2067" priority="3899" operator="lessThan">
      <formula>$C$4</formula>
    </cfRule>
  </conditionalFormatting>
  <conditionalFormatting sqref="BE57">
    <cfRule type="cellIs" dxfId="2066" priority="3900" operator="lessThan">
      <formula>$C$4</formula>
    </cfRule>
  </conditionalFormatting>
  <conditionalFormatting sqref="BE57">
    <cfRule type="cellIs" dxfId="2065" priority="3901" operator="lessThan">
      <formula>$C$4</formula>
    </cfRule>
  </conditionalFormatting>
  <conditionalFormatting sqref="BE58">
    <cfRule type="cellIs" dxfId="2064" priority="3902" operator="lessThan">
      <formula>$C$4</formula>
    </cfRule>
  </conditionalFormatting>
  <conditionalFormatting sqref="BE58">
    <cfRule type="cellIs" dxfId="2063" priority="3903" operator="lessThan">
      <formula>$C$4</formula>
    </cfRule>
  </conditionalFormatting>
  <conditionalFormatting sqref="BE59">
    <cfRule type="cellIs" dxfId="2062" priority="3904" operator="lessThan">
      <formula>$C$4</formula>
    </cfRule>
  </conditionalFormatting>
  <conditionalFormatting sqref="BE59">
    <cfRule type="cellIs" dxfId="2061" priority="3905" operator="lessThan">
      <formula>$C$4</formula>
    </cfRule>
  </conditionalFormatting>
  <conditionalFormatting sqref="BE60">
    <cfRule type="cellIs" dxfId="2060" priority="3906" operator="lessThan">
      <formula>$C$4</formula>
    </cfRule>
  </conditionalFormatting>
  <conditionalFormatting sqref="BE60">
    <cfRule type="cellIs" dxfId="2059" priority="3907" operator="lessThan">
      <formula>$C$4</formula>
    </cfRule>
  </conditionalFormatting>
  <conditionalFormatting sqref="BF11">
    <cfRule type="cellIs" dxfId="2058" priority="3908" operator="lessThan">
      <formula>$C$4</formula>
    </cfRule>
  </conditionalFormatting>
  <conditionalFormatting sqref="BF11">
    <cfRule type="cellIs" dxfId="2057" priority="3909" operator="lessThan">
      <formula>$C$4</formula>
    </cfRule>
  </conditionalFormatting>
  <conditionalFormatting sqref="BF12">
    <cfRule type="cellIs" dxfId="2056" priority="3910" operator="lessThan">
      <formula>$C$4</formula>
    </cfRule>
  </conditionalFormatting>
  <conditionalFormatting sqref="BF12">
    <cfRule type="cellIs" dxfId="2055" priority="3911" operator="lessThan">
      <formula>$C$4</formula>
    </cfRule>
  </conditionalFormatting>
  <conditionalFormatting sqref="BF13">
    <cfRule type="cellIs" dxfId="2054" priority="3912" operator="lessThan">
      <formula>$C$4</formula>
    </cfRule>
  </conditionalFormatting>
  <conditionalFormatting sqref="BF13">
    <cfRule type="cellIs" dxfId="2053" priority="3913" operator="lessThan">
      <formula>$C$4</formula>
    </cfRule>
  </conditionalFormatting>
  <conditionalFormatting sqref="BF14">
    <cfRule type="cellIs" dxfId="2052" priority="3914" operator="lessThan">
      <formula>$C$4</formula>
    </cfRule>
  </conditionalFormatting>
  <conditionalFormatting sqref="BF14">
    <cfRule type="cellIs" dxfId="2051" priority="3915" operator="lessThan">
      <formula>$C$4</formula>
    </cfRule>
  </conditionalFormatting>
  <conditionalFormatting sqref="BF15">
    <cfRule type="cellIs" dxfId="2050" priority="3916" operator="lessThan">
      <formula>$C$4</formula>
    </cfRule>
  </conditionalFormatting>
  <conditionalFormatting sqref="BF15">
    <cfRule type="cellIs" dxfId="2049" priority="3917" operator="lessThan">
      <formula>$C$4</formula>
    </cfRule>
  </conditionalFormatting>
  <conditionalFormatting sqref="BF16">
    <cfRule type="cellIs" dxfId="2048" priority="3918" operator="lessThan">
      <formula>$C$4</formula>
    </cfRule>
  </conditionalFormatting>
  <conditionalFormatting sqref="BF16">
    <cfRule type="cellIs" dxfId="2047" priority="3919" operator="lessThan">
      <formula>$C$4</formula>
    </cfRule>
  </conditionalFormatting>
  <conditionalFormatting sqref="BF17">
    <cfRule type="cellIs" dxfId="2046" priority="3920" operator="lessThan">
      <formula>$C$4</formula>
    </cfRule>
  </conditionalFormatting>
  <conditionalFormatting sqref="BF17">
    <cfRule type="cellIs" dxfId="2045" priority="3921" operator="lessThan">
      <formula>$C$4</formula>
    </cfRule>
  </conditionalFormatting>
  <conditionalFormatting sqref="BF18">
    <cfRule type="cellIs" dxfId="2044" priority="3922" operator="lessThan">
      <formula>$C$4</formula>
    </cfRule>
  </conditionalFormatting>
  <conditionalFormatting sqref="BF18">
    <cfRule type="cellIs" dxfId="2043" priority="3923" operator="lessThan">
      <formula>$C$4</formula>
    </cfRule>
  </conditionalFormatting>
  <conditionalFormatting sqref="BF19">
    <cfRule type="cellIs" dxfId="2042" priority="3924" operator="lessThan">
      <formula>$C$4</formula>
    </cfRule>
  </conditionalFormatting>
  <conditionalFormatting sqref="BF19">
    <cfRule type="cellIs" dxfId="2041" priority="3925" operator="lessThan">
      <formula>$C$4</formula>
    </cfRule>
  </conditionalFormatting>
  <conditionalFormatting sqref="BF20">
    <cfRule type="cellIs" dxfId="2040" priority="3926" operator="lessThan">
      <formula>$C$4</formula>
    </cfRule>
  </conditionalFormatting>
  <conditionalFormatting sqref="BF20">
    <cfRule type="cellIs" dxfId="2039" priority="3927" operator="lessThan">
      <formula>$C$4</formula>
    </cfRule>
  </conditionalFormatting>
  <conditionalFormatting sqref="BF21">
    <cfRule type="cellIs" dxfId="2038" priority="3928" operator="lessThan">
      <formula>$C$4</formula>
    </cfRule>
  </conditionalFormatting>
  <conditionalFormatting sqref="BF21">
    <cfRule type="cellIs" dxfId="2037" priority="3929" operator="lessThan">
      <formula>$C$4</formula>
    </cfRule>
  </conditionalFormatting>
  <conditionalFormatting sqref="BF22">
    <cfRule type="cellIs" dxfId="2036" priority="3930" operator="lessThan">
      <formula>$C$4</formula>
    </cfRule>
  </conditionalFormatting>
  <conditionalFormatting sqref="BF22">
    <cfRule type="cellIs" dxfId="2035" priority="3931" operator="lessThan">
      <formula>$C$4</formula>
    </cfRule>
  </conditionalFormatting>
  <conditionalFormatting sqref="BF23">
    <cfRule type="cellIs" dxfId="2034" priority="3932" operator="lessThan">
      <formula>$C$4</formula>
    </cfRule>
  </conditionalFormatting>
  <conditionalFormatting sqref="BF23">
    <cfRule type="cellIs" dxfId="2033" priority="3933" operator="lessThan">
      <formula>$C$4</formula>
    </cfRule>
  </conditionalFormatting>
  <conditionalFormatting sqref="BF24">
    <cfRule type="cellIs" dxfId="2032" priority="3934" operator="lessThan">
      <formula>$C$4</formula>
    </cfRule>
  </conditionalFormatting>
  <conditionalFormatting sqref="BF24">
    <cfRule type="cellIs" dxfId="2031" priority="3935" operator="lessThan">
      <formula>$C$4</formula>
    </cfRule>
  </conditionalFormatting>
  <conditionalFormatting sqref="BF25">
    <cfRule type="cellIs" dxfId="2030" priority="3936" operator="lessThan">
      <formula>$C$4</formula>
    </cfRule>
  </conditionalFormatting>
  <conditionalFormatting sqref="BF25">
    <cfRule type="cellIs" dxfId="2029" priority="3937" operator="lessThan">
      <formula>$C$4</formula>
    </cfRule>
  </conditionalFormatting>
  <conditionalFormatting sqref="BF26">
    <cfRule type="cellIs" dxfId="2028" priority="3938" operator="lessThan">
      <formula>$C$4</formula>
    </cfRule>
  </conditionalFormatting>
  <conditionalFormatting sqref="BF26">
    <cfRule type="cellIs" dxfId="2027" priority="3939" operator="lessThan">
      <formula>$C$4</formula>
    </cfRule>
  </conditionalFormatting>
  <conditionalFormatting sqref="BF27">
    <cfRule type="cellIs" dxfId="2026" priority="3940" operator="lessThan">
      <formula>$C$4</formula>
    </cfRule>
  </conditionalFormatting>
  <conditionalFormatting sqref="BF27">
    <cfRule type="cellIs" dxfId="2025" priority="3941" operator="lessThan">
      <formula>$C$4</formula>
    </cfRule>
  </conditionalFormatting>
  <conditionalFormatting sqref="BF28">
    <cfRule type="cellIs" dxfId="2024" priority="3942" operator="lessThan">
      <formula>$C$4</formula>
    </cfRule>
  </conditionalFormatting>
  <conditionalFormatting sqref="BF28">
    <cfRule type="cellIs" dxfId="2023" priority="3943" operator="lessThan">
      <formula>$C$4</formula>
    </cfRule>
  </conditionalFormatting>
  <conditionalFormatting sqref="BF29">
    <cfRule type="cellIs" dxfId="2022" priority="3944" operator="lessThan">
      <formula>$C$4</formula>
    </cfRule>
  </conditionalFormatting>
  <conditionalFormatting sqref="BF29">
    <cfRule type="cellIs" dxfId="2021" priority="3945" operator="lessThan">
      <formula>$C$4</formula>
    </cfRule>
  </conditionalFormatting>
  <conditionalFormatting sqref="BF30">
    <cfRule type="cellIs" dxfId="2020" priority="3946" operator="lessThan">
      <formula>$C$4</formula>
    </cfRule>
  </conditionalFormatting>
  <conditionalFormatting sqref="BF30">
    <cfRule type="cellIs" dxfId="2019" priority="3947" operator="lessThan">
      <formula>$C$4</formula>
    </cfRule>
  </conditionalFormatting>
  <conditionalFormatting sqref="BF31">
    <cfRule type="cellIs" dxfId="2018" priority="3948" operator="lessThan">
      <formula>$C$4</formula>
    </cfRule>
  </conditionalFormatting>
  <conditionalFormatting sqref="BF31">
    <cfRule type="cellIs" dxfId="2017" priority="3949" operator="lessThan">
      <formula>$C$4</formula>
    </cfRule>
  </conditionalFormatting>
  <conditionalFormatting sqref="BF32">
    <cfRule type="cellIs" dxfId="2016" priority="3950" operator="lessThan">
      <formula>$C$4</formula>
    </cfRule>
  </conditionalFormatting>
  <conditionalFormatting sqref="BF32">
    <cfRule type="cellIs" dxfId="2015" priority="3951" operator="lessThan">
      <formula>$C$4</formula>
    </cfRule>
  </conditionalFormatting>
  <conditionalFormatting sqref="BF33">
    <cfRule type="cellIs" dxfId="2014" priority="3952" operator="lessThan">
      <formula>$C$4</formula>
    </cfRule>
  </conditionalFormatting>
  <conditionalFormatting sqref="BF33">
    <cfRule type="cellIs" dxfId="2013" priority="3953" operator="lessThan">
      <formula>$C$4</formula>
    </cfRule>
  </conditionalFormatting>
  <conditionalFormatting sqref="BF34">
    <cfRule type="cellIs" dxfId="2012" priority="3954" operator="lessThan">
      <formula>$C$4</formula>
    </cfRule>
  </conditionalFormatting>
  <conditionalFormatting sqref="BF34">
    <cfRule type="cellIs" dxfId="2011" priority="3955" operator="lessThan">
      <formula>$C$4</formula>
    </cfRule>
  </conditionalFormatting>
  <conditionalFormatting sqref="BF35">
    <cfRule type="cellIs" dxfId="2010" priority="3956" operator="lessThan">
      <formula>$C$4</formula>
    </cfRule>
  </conditionalFormatting>
  <conditionalFormatting sqref="BF35">
    <cfRule type="cellIs" dxfId="2009" priority="3957" operator="lessThan">
      <formula>$C$4</formula>
    </cfRule>
  </conditionalFormatting>
  <conditionalFormatting sqref="BF36">
    <cfRule type="cellIs" dxfId="2008" priority="3958" operator="lessThan">
      <formula>$C$4</formula>
    </cfRule>
  </conditionalFormatting>
  <conditionalFormatting sqref="BF36">
    <cfRule type="cellIs" dxfId="2007" priority="3959" operator="lessThan">
      <formula>$C$4</formula>
    </cfRule>
  </conditionalFormatting>
  <conditionalFormatting sqref="BF37">
    <cfRule type="cellIs" dxfId="2006" priority="3960" operator="lessThan">
      <formula>$C$4</formula>
    </cfRule>
  </conditionalFormatting>
  <conditionalFormatting sqref="BF37">
    <cfRule type="cellIs" dxfId="2005" priority="3961" operator="lessThan">
      <formula>$C$4</formula>
    </cfRule>
  </conditionalFormatting>
  <conditionalFormatting sqref="BF38">
    <cfRule type="cellIs" dxfId="2004" priority="3962" operator="lessThan">
      <formula>$C$4</formula>
    </cfRule>
  </conditionalFormatting>
  <conditionalFormatting sqref="BF38">
    <cfRule type="cellIs" dxfId="2003" priority="3963" operator="lessThan">
      <formula>$C$4</formula>
    </cfRule>
  </conditionalFormatting>
  <conditionalFormatting sqref="BF39">
    <cfRule type="cellIs" dxfId="2002" priority="3964" operator="lessThan">
      <formula>$C$4</formula>
    </cfRule>
  </conditionalFormatting>
  <conditionalFormatting sqref="BF39">
    <cfRule type="cellIs" dxfId="2001" priority="3965" operator="lessThan">
      <formula>$C$4</formula>
    </cfRule>
  </conditionalFormatting>
  <conditionalFormatting sqref="BF40">
    <cfRule type="cellIs" dxfId="2000" priority="3966" operator="lessThan">
      <formula>$C$4</formula>
    </cfRule>
  </conditionalFormatting>
  <conditionalFormatting sqref="BF40">
    <cfRule type="cellIs" dxfId="1999" priority="3967" operator="lessThan">
      <formula>$C$4</formula>
    </cfRule>
  </conditionalFormatting>
  <conditionalFormatting sqref="BF41">
    <cfRule type="cellIs" dxfId="1998" priority="3968" operator="lessThan">
      <formula>$C$4</formula>
    </cfRule>
  </conditionalFormatting>
  <conditionalFormatting sqref="BF41">
    <cfRule type="cellIs" dxfId="1997" priority="3969" operator="lessThan">
      <formula>$C$4</formula>
    </cfRule>
  </conditionalFormatting>
  <conditionalFormatting sqref="BF42">
    <cfRule type="cellIs" dxfId="1996" priority="3970" operator="lessThan">
      <formula>$C$4</formula>
    </cfRule>
  </conditionalFormatting>
  <conditionalFormatting sqref="BF42">
    <cfRule type="cellIs" dxfId="1995" priority="3971" operator="lessThan">
      <formula>$C$4</formula>
    </cfRule>
  </conditionalFormatting>
  <conditionalFormatting sqref="BF43">
    <cfRule type="cellIs" dxfId="1994" priority="3972" operator="lessThan">
      <formula>$C$4</formula>
    </cfRule>
  </conditionalFormatting>
  <conditionalFormatting sqref="BF43">
    <cfRule type="cellIs" dxfId="1993" priority="3973" operator="lessThan">
      <formula>$C$4</formula>
    </cfRule>
  </conditionalFormatting>
  <conditionalFormatting sqref="BF44">
    <cfRule type="cellIs" dxfId="1992" priority="3974" operator="lessThan">
      <formula>$C$4</formula>
    </cfRule>
  </conditionalFormatting>
  <conditionalFormatting sqref="BF44">
    <cfRule type="cellIs" dxfId="1991" priority="3975" operator="lessThan">
      <formula>$C$4</formula>
    </cfRule>
  </conditionalFormatting>
  <conditionalFormatting sqref="BF45">
    <cfRule type="cellIs" dxfId="1990" priority="3976" operator="lessThan">
      <formula>$C$4</formula>
    </cfRule>
  </conditionalFormatting>
  <conditionalFormatting sqref="BF45">
    <cfRule type="cellIs" dxfId="1989" priority="3977" operator="lessThan">
      <formula>$C$4</formula>
    </cfRule>
  </conditionalFormatting>
  <conditionalFormatting sqref="BF46">
    <cfRule type="cellIs" dxfId="1988" priority="3978" operator="lessThan">
      <formula>$C$4</formula>
    </cfRule>
  </conditionalFormatting>
  <conditionalFormatting sqref="BF46">
    <cfRule type="cellIs" dxfId="1987" priority="3979" operator="lessThan">
      <formula>$C$4</formula>
    </cfRule>
  </conditionalFormatting>
  <conditionalFormatting sqref="BF47">
    <cfRule type="cellIs" dxfId="1986" priority="3980" operator="lessThan">
      <formula>$C$4</formula>
    </cfRule>
  </conditionalFormatting>
  <conditionalFormatting sqref="BF47">
    <cfRule type="cellIs" dxfId="1985" priority="3981" operator="lessThan">
      <formula>$C$4</formula>
    </cfRule>
  </conditionalFormatting>
  <conditionalFormatting sqref="BF48">
    <cfRule type="cellIs" dxfId="1984" priority="3982" operator="lessThan">
      <formula>$C$4</formula>
    </cfRule>
  </conditionalFormatting>
  <conditionalFormatting sqref="BF48">
    <cfRule type="cellIs" dxfId="1983" priority="3983" operator="lessThan">
      <formula>$C$4</formula>
    </cfRule>
  </conditionalFormatting>
  <conditionalFormatting sqref="BF49">
    <cfRule type="cellIs" dxfId="1982" priority="3984" operator="lessThan">
      <formula>$C$4</formula>
    </cfRule>
  </conditionalFormatting>
  <conditionalFormatting sqref="BF49">
    <cfRule type="cellIs" dxfId="1981" priority="3985" operator="lessThan">
      <formula>$C$4</formula>
    </cfRule>
  </conditionalFormatting>
  <conditionalFormatting sqref="BF50">
    <cfRule type="cellIs" dxfId="1980" priority="3986" operator="lessThan">
      <formula>$C$4</formula>
    </cfRule>
  </conditionalFormatting>
  <conditionalFormatting sqref="BF50">
    <cfRule type="cellIs" dxfId="1979" priority="3987" operator="lessThan">
      <formula>$C$4</formula>
    </cfRule>
  </conditionalFormatting>
  <conditionalFormatting sqref="BF51">
    <cfRule type="cellIs" dxfId="1978" priority="3988" operator="lessThan">
      <formula>$C$4</formula>
    </cfRule>
  </conditionalFormatting>
  <conditionalFormatting sqref="BF51">
    <cfRule type="cellIs" dxfId="1977" priority="3989" operator="lessThan">
      <formula>$C$4</formula>
    </cfRule>
  </conditionalFormatting>
  <conditionalFormatting sqref="BF52">
    <cfRule type="cellIs" dxfId="1976" priority="3990" operator="lessThan">
      <formula>$C$4</formula>
    </cfRule>
  </conditionalFormatting>
  <conditionalFormatting sqref="BF52">
    <cfRule type="cellIs" dxfId="1975" priority="3991" operator="lessThan">
      <formula>$C$4</formula>
    </cfRule>
  </conditionalFormatting>
  <conditionalFormatting sqref="BF53">
    <cfRule type="cellIs" dxfId="1974" priority="3992" operator="lessThan">
      <formula>$C$4</formula>
    </cfRule>
  </conditionalFormatting>
  <conditionalFormatting sqref="BF53">
    <cfRule type="cellIs" dxfId="1973" priority="3993" operator="lessThan">
      <formula>$C$4</formula>
    </cfRule>
  </conditionalFormatting>
  <conditionalFormatting sqref="BF54">
    <cfRule type="cellIs" dxfId="1972" priority="3994" operator="lessThan">
      <formula>$C$4</formula>
    </cfRule>
  </conditionalFormatting>
  <conditionalFormatting sqref="BF54">
    <cfRule type="cellIs" dxfId="1971" priority="3995" operator="lessThan">
      <formula>$C$4</formula>
    </cfRule>
  </conditionalFormatting>
  <conditionalFormatting sqref="BF55">
    <cfRule type="cellIs" dxfId="1970" priority="3996" operator="lessThan">
      <formula>$C$4</formula>
    </cfRule>
  </conditionalFormatting>
  <conditionalFormatting sqref="BF55">
    <cfRule type="cellIs" dxfId="1969" priority="3997" operator="lessThan">
      <formula>$C$4</formula>
    </cfRule>
  </conditionalFormatting>
  <conditionalFormatting sqref="BF56">
    <cfRule type="cellIs" dxfId="1968" priority="3998" operator="lessThan">
      <formula>$C$4</formula>
    </cfRule>
  </conditionalFormatting>
  <conditionalFormatting sqref="BF56">
    <cfRule type="cellIs" dxfId="1967" priority="3999" operator="lessThan">
      <formula>$C$4</formula>
    </cfRule>
  </conditionalFormatting>
  <conditionalFormatting sqref="BF57">
    <cfRule type="cellIs" dxfId="1966" priority="4000" operator="lessThan">
      <formula>$C$4</formula>
    </cfRule>
  </conditionalFormatting>
  <conditionalFormatting sqref="BF57">
    <cfRule type="cellIs" dxfId="1965" priority="4001" operator="lessThan">
      <formula>$C$4</formula>
    </cfRule>
  </conditionalFormatting>
  <conditionalFormatting sqref="BF58">
    <cfRule type="cellIs" dxfId="1964" priority="4002" operator="lessThan">
      <formula>$C$4</formula>
    </cfRule>
  </conditionalFormatting>
  <conditionalFormatting sqref="BF58">
    <cfRule type="cellIs" dxfId="1963" priority="4003" operator="lessThan">
      <formula>$C$4</formula>
    </cfRule>
  </conditionalFormatting>
  <conditionalFormatting sqref="BF59">
    <cfRule type="cellIs" dxfId="1962" priority="4004" operator="lessThan">
      <formula>$C$4</formula>
    </cfRule>
  </conditionalFormatting>
  <conditionalFormatting sqref="BF59">
    <cfRule type="cellIs" dxfId="1961" priority="4005" operator="lessThan">
      <formula>$C$4</formula>
    </cfRule>
  </conditionalFormatting>
  <conditionalFormatting sqref="BF60">
    <cfRule type="cellIs" dxfId="1960" priority="4006" operator="lessThan">
      <formula>$C$4</formula>
    </cfRule>
  </conditionalFormatting>
  <conditionalFormatting sqref="BF60">
    <cfRule type="cellIs" dxfId="1959" priority="4007" operator="lessThan">
      <formula>$C$4</formula>
    </cfRule>
  </conditionalFormatting>
  <conditionalFormatting sqref="BG11">
    <cfRule type="cellIs" dxfId="1958" priority="4008" operator="lessThan">
      <formula>$C$4</formula>
    </cfRule>
  </conditionalFormatting>
  <conditionalFormatting sqref="BG11">
    <cfRule type="cellIs" dxfId="1957" priority="4009" operator="lessThan">
      <formula>$C$4</formula>
    </cfRule>
  </conditionalFormatting>
  <conditionalFormatting sqref="BG12">
    <cfRule type="cellIs" dxfId="1956" priority="4010" operator="lessThan">
      <formula>$C$4</formula>
    </cfRule>
  </conditionalFormatting>
  <conditionalFormatting sqref="BG12">
    <cfRule type="cellIs" dxfId="1955" priority="4011" operator="lessThan">
      <formula>$C$4</formula>
    </cfRule>
  </conditionalFormatting>
  <conditionalFormatting sqref="BG13">
    <cfRule type="cellIs" dxfId="1954" priority="4012" operator="lessThan">
      <formula>$C$4</formula>
    </cfRule>
  </conditionalFormatting>
  <conditionalFormatting sqref="BG13">
    <cfRule type="cellIs" dxfId="1953" priority="4013" operator="lessThan">
      <formula>$C$4</formula>
    </cfRule>
  </conditionalFormatting>
  <conditionalFormatting sqref="BG14">
    <cfRule type="cellIs" dxfId="1952" priority="4014" operator="lessThan">
      <formula>$C$4</formula>
    </cfRule>
  </conditionalFormatting>
  <conditionalFormatting sqref="BG14">
    <cfRule type="cellIs" dxfId="1951" priority="4015" operator="lessThan">
      <formula>$C$4</formula>
    </cfRule>
  </conditionalFormatting>
  <conditionalFormatting sqref="BG15">
    <cfRule type="cellIs" dxfId="1950" priority="4016" operator="lessThan">
      <formula>$C$4</formula>
    </cfRule>
  </conditionalFormatting>
  <conditionalFormatting sqref="BG15">
    <cfRule type="cellIs" dxfId="1949" priority="4017" operator="lessThan">
      <formula>$C$4</formula>
    </cfRule>
  </conditionalFormatting>
  <conditionalFormatting sqref="BG16">
    <cfRule type="cellIs" dxfId="1948" priority="4018" operator="lessThan">
      <formula>$C$4</formula>
    </cfRule>
  </conditionalFormatting>
  <conditionalFormatting sqref="BG16">
    <cfRule type="cellIs" dxfId="1947" priority="4019" operator="lessThan">
      <formula>$C$4</formula>
    </cfRule>
  </conditionalFormatting>
  <conditionalFormatting sqref="BG17">
    <cfRule type="cellIs" dxfId="1946" priority="4020" operator="lessThan">
      <formula>$C$4</formula>
    </cfRule>
  </conditionalFormatting>
  <conditionalFormatting sqref="BG17">
    <cfRule type="cellIs" dxfId="1945" priority="4021" operator="lessThan">
      <formula>$C$4</formula>
    </cfRule>
  </conditionalFormatting>
  <conditionalFormatting sqref="BG18">
    <cfRule type="cellIs" dxfId="1944" priority="4022" operator="lessThan">
      <formula>$C$4</formula>
    </cfRule>
  </conditionalFormatting>
  <conditionalFormatting sqref="BG18">
    <cfRule type="cellIs" dxfId="1943" priority="4023" operator="lessThan">
      <formula>$C$4</formula>
    </cfRule>
  </conditionalFormatting>
  <conditionalFormatting sqref="BG19">
    <cfRule type="cellIs" dxfId="1942" priority="4024" operator="lessThan">
      <formula>$C$4</formula>
    </cfRule>
  </conditionalFormatting>
  <conditionalFormatting sqref="BG19">
    <cfRule type="cellIs" dxfId="1941" priority="4025" operator="lessThan">
      <formula>$C$4</formula>
    </cfRule>
  </conditionalFormatting>
  <conditionalFormatting sqref="BG20">
    <cfRule type="cellIs" dxfId="1940" priority="4026" operator="lessThan">
      <formula>$C$4</formula>
    </cfRule>
  </conditionalFormatting>
  <conditionalFormatting sqref="BG20">
    <cfRule type="cellIs" dxfId="1939" priority="4027" operator="lessThan">
      <formula>$C$4</formula>
    </cfRule>
  </conditionalFormatting>
  <conditionalFormatting sqref="BG21">
    <cfRule type="cellIs" dxfId="1938" priority="4028" operator="lessThan">
      <formula>$C$4</formula>
    </cfRule>
  </conditionalFormatting>
  <conditionalFormatting sqref="BG21">
    <cfRule type="cellIs" dxfId="1937" priority="4029" operator="lessThan">
      <formula>$C$4</formula>
    </cfRule>
  </conditionalFormatting>
  <conditionalFormatting sqref="BG22">
    <cfRule type="cellIs" dxfId="1936" priority="4030" operator="lessThan">
      <formula>$C$4</formula>
    </cfRule>
  </conditionalFormatting>
  <conditionalFormatting sqref="BG22">
    <cfRule type="cellIs" dxfId="1935" priority="4031" operator="lessThan">
      <formula>$C$4</formula>
    </cfRule>
  </conditionalFormatting>
  <conditionalFormatting sqref="BG23">
    <cfRule type="cellIs" dxfId="1934" priority="4032" operator="lessThan">
      <formula>$C$4</formula>
    </cfRule>
  </conditionalFormatting>
  <conditionalFormatting sqref="BG23">
    <cfRule type="cellIs" dxfId="1933" priority="4033" operator="lessThan">
      <formula>$C$4</formula>
    </cfRule>
  </conditionalFormatting>
  <conditionalFormatting sqref="BG24">
    <cfRule type="cellIs" dxfId="1932" priority="4034" operator="lessThan">
      <formula>$C$4</formula>
    </cfRule>
  </conditionalFormatting>
  <conditionalFormatting sqref="BG24">
    <cfRule type="cellIs" dxfId="1931" priority="4035" operator="lessThan">
      <formula>$C$4</formula>
    </cfRule>
  </conditionalFormatting>
  <conditionalFormatting sqref="BG25">
    <cfRule type="cellIs" dxfId="1930" priority="4036" operator="lessThan">
      <formula>$C$4</formula>
    </cfRule>
  </conditionalFormatting>
  <conditionalFormatting sqref="BG25">
    <cfRule type="cellIs" dxfId="1929" priority="4037" operator="lessThan">
      <formula>$C$4</formula>
    </cfRule>
  </conditionalFormatting>
  <conditionalFormatting sqref="BG26">
    <cfRule type="cellIs" dxfId="1928" priority="4038" operator="lessThan">
      <formula>$C$4</formula>
    </cfRule>
  </conditionalFormatting>
  <conditionalFormatting sqref="BG26">
    <cfRule type="cellIs" dxfId="1927" priority="4039" operator="lessThan">
      <formula>$C$4</formula>
    </cfRule>
  </conditionalFormatting>
  <conditionalFormatting sqref="BG27">
    <cfRule type="cellIs" dxfId="1926" priority="4040" operator="lessThan">
      <formula>$C$4</formula>
    </cfRule>
  </conditionalFormatting>
  <conditionalFormatting sqref="BG27">
    <cfRule type="cellIs" dxfId="1925" priority="4041" operator="lessThan">
      <formula>$C$4</formula>
    </cfRule>
  </conditionalFormatting>
  <conditionalFormatting sqref="BG28">
    <cfRule type="cellIs" dxfId="1924" priority="4042" operator="lessThan">
      <formula>$C$4</formula>
    </cfRule>
  </conditionalFormatting>
  <conditionalFormatting sqref="BG28">
    <cfRule type="cellIs" dxfId="1923" priority="4043" operator="lessThan">
      <formula>$C$4</formula>
    </cfRule>
  </conditionalFormatting>
  <conditionalFormatting sqref="BG29">
    <cfRule type="cellIs" dxfId="1922" priority="4044" operator="lessThan">
      <formula>$C$4</formula>
    </cfRule>
  </conditionalFormatting>
  <conditionalFormatting sqref="BG29">
    <cfRule type="cellIs" dxfId="1921" priority="4045" operator="lessThan">
      <formula>$C$4</formula>
    </cfRule>
  </conditionalFormatting>
  <conditionalFormatting sqref="BG30">
    <cfRule type="cellIs" dxfId="1920" priority="4046" operator="lessThan">
      <formula>$C$4</formula>
    </cfRule>
  </conditionalFormatting>
  <conditionalFormatting sqref="BG30">
    <cfRule type="cellIs" dxfId="1919" priority="4047" operator="lessThan">
      <formula>$C$4</formula>
    </cfRule>
  </conditionalFormatting>
  <conditionalFormatting sqref="BG31">
    <cfRule type="cellIs" dxfId="1918" priority="4048" operator="lessThan">
      <formula>$C$4</formula>
    </cfRule>
  </conditionalFormatting>
  <conditionalFormatting sqref="BG31">
    <cfRule type="cellIs" dxfId="1917" priority="4049" operator="lessThan">
      <formula>$C$4</formula>
    </cfRule>
  </conditionalFormatting>
  <conditionalFormatting sqref="BG32">
    <cfRule type="cellIs" dxfId="1916" priority="4050" operator="lessThan">
      <formula>$C$4</formula>
    </cfRule>
  </conditionalFormatting>
  <conditionalFormatting sqref="BG32">
    <cfRule type="cellIs" dxfId="1915" priority="4051" operator="lessThan">
      <formula>$C$4</formula>
    </cfRule>
  </conditionalFormatting>
  <conditionalFormatting sqref="BG33">
    <cfRule type="cellIs" dxfId="1914" priority="4052" operator="lessThan">
      <formula>$C$4</formula>
    </cfRule>
  </conditionalFormatting>
  <conditionalFormatting sqref="BG33">
    <cfRule type="cellIs" dxfId="1913" priority="4053" operator="lessThan">
      <formula>$C$4</formula>
    </cfRule>
  </conditionalFormatting>
  <conditionalFormatting sqref="BG34">
    <cfRule type="cellIs" dxfId="1912" priority="4054" operator="lessThan">
      <formula>$C$4</formula>
    </cfRule>
  </conditionalFormatting>
  <conditionalFormatting sqref="BG34">
    <cfRule type="cellIs" dxfId="1911" priority="4055" operator="lessThan">
      <formula>$C$4</formula>
    </cfRule>
  </conditionalFormatting>
  <conditionalFormatting sqref="BG35">
    <cfRule type="cellIs" dxfId="1910" priority="4056" operator="lessThan">
      <formula>$C$4</formula>
    </cfRule>
  </conditionalFormatting>
  <conditionalFormatting sqref="BG35">
    <cfRule type="cellIs" dxfId="1909" priority="4057" operator="lessThan">
      <formula>$C$4</formula>
    </cfRule>
  </conditionalFormatting>
  <conditionalFormatting sqref="BG36">
    <cfRule type="cellIs" dxfId="1908" priority="4058" operator="lessThan">
      <formula>$C$4</formula>
    </cfRule>
  </conditionalFormatting>
  <conditionalFormatting sqref="BG36">
    <cfRule type="cellIs" dxfId="1907" priority="4059" operator="lessThan">
      <formula>$C$4</formula>
    </cfRule>
  </conditionalFormatting>
  <conditionalFormatting sqref="BG37">
    <cfRule type="cellIs" dxfId="1906" priority="4060" operator="lessThan">
      <formula>$C$4</formula>
    </cfRule>
  </conditionalFormatting>
  <conditionalFormatting sqref="BG37">
    <cfRule type="cellIs" dxfId="1905" priority="4061" operator="lessThan">
      <formula>$C$4</formula>
    </cfRule>
  </conditionalFormatting>
  <conditionalFormatting sqref="BG38">
    <cfRule type="cellIs" dxfId="1904" priority="4062" operator="lessThan">
      <formula>$C$4</formula>
    </cfRule>
  </conditionalFormatting>
  <conditionalFormatting sqref="BG38">
    <cfRule type="cellIs" dxfId="1903" priority="4063" operator="lessThan">
      <formula>$C$4</formula>
    </cfRule>
  </conditionalFormatting>
  <conditionalFormatting sqref="BG39">
    <cfRule type="cellIs" dxfId="1902" priority="4064" operator="lessThan">
      <formula>$C$4</formula>
    </cfRule>
  </conditionalFormatting>
  <conditionalFormatting sqref="BG39">
    <cfRule type="cellIs" dxfId="1901" priority="4065" operator="lessThan">
      <formula>$C$4</formula>
    </cfRule>
  </conditionalFormatting>
  <conditionalFormatting sqref="BG40">
    <cfRule type="cellIs" dxfId="1900" priority="4066" operator="lessThan">
      <formula>$C$4</formula>
    </cfRule>
  </conditionalFormatting>
  <conditionalFormatting sqref="BG40">
    <cfRule type="cellIs" dxfId="1899" priority="4067" operator="lessThan">
      <formula>$C$4</formula>
    </cfRule>
  </conditionalFormatting>
  <conditionalFormatting sqref="BG41">
    <cfRule type="cellIs" dxfId="1898" priority="4068" operator="lessThan">
      <formula>$C$4</formula>
    </cfRule>
  </conditionalFormatting>
  <conditionalFormatting sqref="BG41">
    <cfRule type="cellIs" dxfId="1897" priority="4069" operator="lessThan">
      <formula>$C$4</formula>
    </cfRule>
  </conditionalFormatting>
  <conditionalFormatting sqref="BG42">
    <cfRule type="cellIs" dxfId="1896" priority="4070" operator="lessThan">
      <formula>$C$4</formula>
    </cfRule>
  </conditionalFormatting>
  <conditionalFormatting sqref="BG42">
    <cfRule type="cellIs" dxfId="1895" priority="4071" operator="lessThan">
      <formula>$C$4</formula>
    </cfRule>
  </conditionalFormatting>
  <conditionalFormatting sqref="BG43">
    <cfRule type="cellIs" dxfId="1894" priority="4072" operator="lessThan">
      <formula>$C$4</formula>
    </cfRule>
  </conditionalFormatting>
  <conditionalFormatting sqref="BG43">
    <cfRule type="cellIs" dxfId="1893" priority="4073" operator="lessThan">
      <formula>$C$4</formula>
    </cfRule>
  </conditionalFormatting>
  <conditionalFormatting sqref="BG44">
    <cfRule type="cellIs" dxfId="1892" priority="4074" operator="lessThan">
      <formula>$C$4</formula>
    </cfRule>
  </conditionalFormatting>
  <conditionalFormatting sqref="BG44">
    <cfRule type="cellIs" dxfId="1891" priority="4075" operator="lessThan">
      <formula>$C$4</formula>
    </cfRule>
  </conditionalFormatting>
  <conditionalFormatting sqref="BG45">
    <cfRule type="cellIs" dxfId="1890" priority="4076" operator="lessThan">
      <formula>$C$4</formula>
    </cfRule>
  </conditionalFormatting>
  <conditionalFormatting sqref="BG45">
    <cfRule type="cellIs" dxfId="1889" priority="4077" operator="lessThan">
      <formula>$C$4</formula>
    </cfRule>
  </conditionalFormatting>
  <conditionalFormatting sqref="BG46">
    <cfRule type="cellIs" dxfId="1888" priority="4078" operator="lessThan">
      <formula>$C$4</formula>
    </cfRule>
  </conditionalFormatting>
  <conditionalFormatting sqref="BG46">
    <cfRule type="cellIs" dxfId="1887" priority="4079" operator="lessThan">
      <formula>$C$4</formula>
    </cfRule>
  </conditionalFormatting>
  <conditionalFormatting sqref="BG47">
    <cfRule type="cellIs" dxfId="1886" priority="4080" operator="lessThan">
      <formula>$C$4</formula>
    </cfRule>
  </conditionalFormatting>
  <conditionalFormatting sqref="BG47">
    <cfRule type="cellIs" dxfId="1885" priority="4081" operator="lessThan">
      <formula>$C$4</formula>
    </cfRule>
  </conditionalFormatting>
  <conditionalFormatting sqref="BG48">
    <cfRule type="cellIs" dxfId="1884" priority="4082" operator="lessThan">
      <formula>$C$4</formula>
    </cfRule>
  </conditionalFormatting>
  <conditionalFormatting sqref="BG48">
    <cfRule type="cellIs" dxfId="1883" priority="4083" operator="lessThan">
      <formula>$C$4</formula>
    </cfRule>
  </conditionalFormatting>
  <conditionalFormatting sqref="BG49">
    <cfRule type="cellIs" dxfId="1882" priority="4084" operator="lessThan">
      <formula>$C$4</formula>
    </cfRule>
  </conditionalFormatting>
  <conditionalFormatting sqref="BG49">
    <cfRule type="cellIs" dxfId="1881" priority="4085" operator="lessThan">
      <formula>$C$4</formula>
    </cfRule>
  </conditionalFormatting>
  <conditionalFormatting sqref="BG50">
    <cfRule type="cellIs" dxfId="1880" priority="4086" operator="lessThan">
      <formula>$C$4</formula>
    </cfRule>
  </conditionalFormatting>
  <conditionalFormatting sqref="BG50">
    <cfRule type="cellIs" dxfId="1879" priority="4087" operator="lessThan">
      <formula>$C$4</formula>
    </cfRule>
  </conditionalFormatting>
  <conditionalFormatting sqref="BG51">
    <cfRule type="cellIs" dxfId="1878" priority="4088" operator="lessThan">
      <formula>$C$4</formula>
    </cfRule>
  </conditionalFormatting>
  <conditionalFormatting sqref="BG51">
    <cfRule type="cellIs" dxfId="1877" priority="4089" operator="lessThan">
      <formula>$C$4</formula>
    </cfRule>
  </conditionalFormatting>
  <conditionalFormatting sqref="BG52">
    <cfRule type="cellIs" dxfId="1876" priority="4090" operator="lessThan">
      <formula>$C$4</formula>
    </cfRule>
  </conditionalFormatting>
  <conditionalFormatting sqref="BG52">
    <cfRule type="cellIs" dxfId="1875" priority="4091" operator="lessThan">
      <formula>$C$4</formula>
    </cfRule>
  </conditionalFormatting>
  <conditionalFormatting sqref="BG53">
    <cfRule type="cellIs" dxfId="1874" priority="4092" operator="lessThan">
      <formula>$C$4</formula>
    </cfRule>
  </conditionalFormatting>
  <conditionalFormatting sqref="BG53">
    <cfRule type="cellIs" dxfId="1873" priority="4093" operator="lessThan">
      <formula>$C$4</formula>
    </cfRule>
  </conditionalFormatting>
  <conditionalFormatting sqref="BG54">
    <cfRule type="cellIs" dxfId="1872" priority="4094" operator="lessThan">
      <formula>$C$4</formula>
    </cfRule>
  </conditionalFormatting>
  <conditionalFormatting sqref="BG54">
    <cfRule type="cellIs" dxfId="1871" priority="4095" operator="lessThan">
      <formula>$C$4</formula>
    </cfRule>
  </conditionalFormatting>
  <conditionalFormatting sqref="BG55">
    <cfRule type="cellIs" dxfId="1870" priority="4096" operator="lessThan">
      <formula>$C$4</formula>
    </cfRule>
  </conditionalFormatting>
  <conditionalFormatting sqref="BG55">
    <cfRule type="cellIs" dxfId="1869" priority="4097" operator="lessThan">
      <formula>$C$4</formula>
    </cfRule>
  </conditionalFormatting>
  <conditionalFormatting sqref="BG56">
    <cfRule type="cellIs" dxfId="1868" priority="4098" operator="lessThan">
      <formula>$C$4</formula>
    </cfRule>
  </conditionalFormatting>
  <conditionalFormatting sqref="BG56">
    <cfRule type="cellIs" dxfId="1867" priority="4099" operator="lessThan">
      <formula>$C$4</formula>
    </cfRule>
  </conditionalFormatting>
  <conditionalFormatting sqref="BG57">
    <cfRule type="cellIs" dxfId="1866" priority="4100" operator="lessThan">
      <formula>$C$4</formula>
    </cfRule>
  </conditionalFormatting>
  <conditionalFormatting sqref="BG57">
    <cfRule type="cellIs" dxfId="1865" priority="4101" operator="lessThan">
      <formula>$C$4</formula>
    </cfRule>
  </conditionalFormatting>
  <conditionalFormatting sqref="BG58">
    <cfRule type="cellIs" dxfId="1864" priority="4102" operator="lessThan">
      <formula>$C$4</formula>
    </cfRule>
  </conditionalFormatting>
  <conditionalFormatting sqref="BG58">
    <cfRule type="cellIs" dxfId="1863" priority="4103" operator="lessThan">
      <formula>$C$4</formula>
    </cfRule>
  </conditionalFormatting>
  <conditionalFormatting sqref="BG59">
    <cfRule type="cellIs" dxfId="1862" priority="4104" operator="lessThan">
      <formula>$C$4</formula>
    </cfRule>
  </conditionalFormatting>
  <conditionalFormatting sqref="BG59">
    <cfRule type="cellIs" dxfId="1861" priority="4105" operator="lessThan">
      <formula>$C$4</formula>
    </cfRule>
  </conditionalFormatting>
  <conditionalFormatting sqref="BG60">
    <cfRule type="cellIs" dxfId="1860" priority="4106" operator="lessThan">
      <formula>$C$4</formula>
    </cfRule>
  </conditionalFormatting>
  <conditionalFormatting sqref="BG60">
    <cfRule type="cellIs" dxfId="1859" priority="4107" operator="lessThan">
      <formula>$C$4</formula>
    </cfRule>
  </conditionalFormatting>
  <conditionalFormatting sqref="BH11">
    <cfRule type="cellIs" dxfId="1858" priority="4108" operator="lessThan">
      <formula>$C$4</formula>
    </cfRule>
  </conditionalFormatting>
  <conditionalFormatting sqref="BH11">
    <cfRule type="cellIs" dxfId="1857" priority="4109" operator="lessThan">
      <formula>$C$4</formula>
    </cfRule>
  </conditionalFormatting>
  <conditionalFormatting sqref="BH12">
    <cfRule type="cellIs" dxfId="1856" priority="4110" operator="lessThan">
      <formula>$C$4</formula>
    </cfRule>
  </conditionalFormatting>
  <conditionalFormatting sqref="BH12">
    <cfRule type="cellIs" dxfId="1855" priority="4111" operator="lessThan">
      <formula>$C$4</formula>
    </cfRule>
  </conditionalFormatting>
  <conditionalFormatting sqref="BH13">
    <cfRule type="cellIs" dxfId="1854" priority="4112" operator="lessThan">
      <formula>$C$4</formula>
    </cfRule>
  </conditionalFormatting>
  <conditionalFormatting sqref="BH13">
    <cfRule type="cellIs" dxfId="1853" priority="4113" operator="lessThan">
      <formula>$C$4</formula>
    </cfRule>
  </conditionalFormatting>
  <conditionalFormatting sqref="BH14">
    <cfRule type="cellIs" dxfId="1852" priority="4114" operator="lessThan">
      <formula>$C$4</formula>
    </cfRule>
  </conditionalFormatting>
  <conditionalFormatting sqref="BH14">
    <cfRule type="cellIs" dxfId="1851" priority="4115" operator="lessThan">
      <formula>$C$4</formula>
    </cfRule>
  </conditionalFormatting>
  <conditionalFormatting sqref="BH15">
    <cfRule type="cellIs" dxfId="1850" priority="4116" operator="lessThan">
      <formula>$C$4</formula>
    </cfRule>
  </conditionalFormatting>
  <conditionalFormatting sqref="BH15">
    <cfRule type="cellIs" dxfId="1849" priority="4117" operator="lessThan">
      <formula>$C$4</formula>
    </cfRule>
  </conditionalFormatting>
  <conditionalFormatting sqref="BH16">
    <cfRule type="cellIs" dxfId="1848" priority="4118" operator="lessThan">
      <formula>$C$4</formula>
    </cfRule>
  </conditionalFormatting>
  <conditionalFormatting sqref="BH16">
    <cfRule type="cellIs" dxfId="1847" priority="4119" operator="lessThan">
      <formula>$C$4</formula>
    </cfRule>
  </conditionalFormatting>
  <conditionalFormatting sqref="BH17">
    <cfRule type="cellIs" dxfId="1846" priority="4120" operator="lessThan">
      <formula>$C$4</formula>
    </cfRule>
  </conditionalFormatting>
  <conditionalFormatting sqref="BH17">
    <cfRule type="cellIs" dxfId="1845" priority="4121" operator="lessThan">
      <formula>$C$4</formula>
    </cfRule>
  </conditionalFormatting>
  <conditionalFormatting sqref="BH18">
    <cfRule type="cellIs" dxfId="1844" priority="4122" operator="lessThan">
      <formula>$C$4</formula>
    </cfRule>
  </conditionalFormatting>
  <conditionalFormatting sqref="BH18">
    <cfRule type="cellIs" dxfId="1843" priority="4123" operator="lessThan">
      <formula>$C$4</formula>
    </cfRule>
  </conditionalFormatting>
  <conditionalFormatting sqref="BH19">
    <cfRule type="cellIs" dxfId="1842" priority="4124" operator="lessThan">
      <formula>$C$4</formula>
    </cfRule>
  </conditionalFormatting>
  <conditionalFormatting sqref="BH19">
    <cfRule type="cellIs" dxfId="1841" priority="4125" operator="lessThan">
      <formula>$C$4</formula>
    </cfRule>
  </conditionalFormatting>
  <conditionalFormatting sqref="BH20">
    <cfRule type="cellIs" dxfId="1840" priority="4126" operator="lessThan">
      <formula>$C$4</formula>
    </cfRule>
  </conditionalFormatting>
  <conditionalFormatting sqref="BH20">
    <cfRule type="cellIs" dxfId="1839" priority="4127" operator="lessThan">
      <formula>$C$4</formula>
    </cfRule>
  </conditionalFormatting>
  <conditionalFormatting sqref="BH21">
    <cfRule type="cellIs" dxfId="1838" priority="4128" operator="lessThan">
      <formula>$C$4</formula>
    </cfRule>
  </conditionalFormatting>
  <conditionalFormatting sqref="BH21">
    <cfRule type="cellIs" dxfId="1837" priority="4129" operator="lessThan">
      <formula>$C$4</formula>
    </cfRule>
  </conditionalFormatting>
  <conditionalFormatting sqref="BH22">
    <cfRule type="cellIs" dxfId="1836" priority="4130" operator="lessThan">
      <formula>$C$4</formula>
    </cfRule>
  </conditionalFormatting>
  <conditionalFormatting sqref="BH22">
    <cfRule type="cellIs" dxfId="1835" priority="4131" operator="lessThan">
      <formula>$C$4</formula>
    </cfRule>
  </conditionalFormatting>
  <conditionalFormatting sqref="BH23">
    <cfRule type="cellIs" dxfId="1834" priority="4132" operator="lessThan">
      <formula>$C$4</formula>
    </cfRule>
  </conditionalFormatting>
  <conditionalFormatting sqref="BH23">
    <cfRule type="cellIs" dxfId="1833" priority="4133" operator="lessThan">
      <formula>$C$4</formula>
    </cfRule>
  </conditionalFormatting>
  <conditionalFormatting sqref="BH24">
    <cfRule type="cellIs" dxfId="1832" priority="4134" operator="lessThan">
      <formula>$C$4</formula>
    </cfRule>
  </conditionalFormatting>
  <conditionalFormatting sqref="BH24">
    <cfRule type="cellIs" dxfId="1831" priority="4135" operator="lessThan">
      <formula>$C$4</formula>
    </cfRule>
  </conditionalFormatting>
  <conditionalFormatting sqref="BH25">
    <cfRule type="cellIs" dxfId="1830" priority="4136" operator="lessThan">
      <formula>$C$4</formula>
    </cfRule>
  </conditionalFormatting>
  <conditionalFormatting sqref="BH25">
    <cfRule type="cellIs" dxfId="1829" priority="4137" operator="lessThan">
      <formula>$C$4</formula>
    </cfRule>
  </conditionalFormatting>
  <conditionalFormatting sqref="BH26">
    <cfRule type="cellIs" dxfId="1828" priority="4138" operator="lessThan">
      <formula>$C$4</formula>
    </cfRule>
  </conditionalFormatting>
  <conditionalFormatting sqref="BH26">
    <cfRule type="cellIs" dxfId="1827" priority="4139" operator="lessThan">
      <formula>$C$4</formula>
    </cfRule>
  </conditionalFormatting>
  <conditionalFormatting sqref="BH27">
    <cfRule type="cellIs" dxfId="1826" priority="4140" operator="lessThan">
      <formula>$C$4</formula>
    </cfRule>
  </conditionalFormatting>
  <conditionalFormatting sqref="BH27">
    <cfRule type="cellIs" dxfId="1825" priority="4141" operator="lessThan">
      <formula>$C$4</formula>
    </cfRule>
  </conditionalFormatting>
  <conditionalFormatting sqref="BH28">
    <cfRule type="cellIs" dxfId="1824" priority="4142" operator="lessThan">
      <formula>$C$4</formula>
    </cfRule>
  </conditionalFormatting>
  <conditionalFormatting sqref="BH28">
    <cfRule type="cellIs" dxfId="1823" priority="4143" operator="lessThan">
      <formula>$C$4</formula>
    </cfRule>
  </conditionalFormatting>
  <conditionalFormatting sqref="BH29">
    <cfRule type="cellIs" dxfId="1822" priority="4144" operator="lessThan">
      <formula>$C$4</formula>
    </cfRule>
  </conditionalFormatting>
  <conditionalFormatting sqref="BH29">
    <cfRule type="cellIs" dxfId="1821" priority="4145" operator="lessThan">
      <formula>$C$4</formula>
    </cfRule>
  </conditionalFormatting>
  <conditionalFormatting sqref="BH30">
    <cfRule type="cellIs" dxfId="1820" priority="4146" operator="lessThan">
      <formula>$C$4</formula>
    </cfRule>
  </conditionalFormatting>
  <conditionalFormatting sqref="BH30">
    <cfRule type="cellIs" dxfId="1819" priority="4147" operator="lessThan">
      <formula>$C$4</formula>
    </cfRule>
  </conditionalFormatting>
  <conditionalFormatting sqref="BH31">
    <cfRule type="cellIs" dxfId="1818" priority="4148" operator="lessThan">
      <formula>$C$4</formula>
    </cfRule>
  </conditionalFormatting>
  <conditionalFormatting sqref="BH31">
    <cfRule type="cellIs" dxfId="1817" priority="4149" operator="lessThan">
      <formula>$C$4</formula>
    </cfRule>
  </conditionalFormatting>
  <conditionalFormatting sqref="BH32">
    <cfRule type="cellIs" dxfId="1816" priority="4150" operator="lessThan">
      <formula>$C$4</formula>
    </cfRule>
  </conditionalFormatting>
  <conditionalFormatting sqref="BH32">
    <cfRule type="cellIs" dxfId="1815" priority="4151" operator="lessThan">
      <formula>$C$4</formula>
    </cfRule>
  </conditionalFormatting>
  <conditionalFormatting sqref="BH33">
    <cfRule type="cellIs" dxfId="1814" priority="4152" operator="lessThan">
      <formula>$C$4</formula>
    </cfRule>
  </conditionalFormatting>
  <conditionalFormatting sqref="BH33">
    <cfRule type="cellIs" dxfId="1813" priority="4153" operator="lessThan">
      <formula>$C$4</formula>
    </cfRule>
  </conditionalFormatting>
  <conditionalFormatting sqref="BH34">
    <cfRule type="cellIs" dxfId="1812" priority="4154" operator="lessThan">
      <formula>$C$4</formula>
    </cfRule>
  </conditionalFormatting>
  <conditionalFormatting sqref="BH34">
    <cfRule type="cellIs" dxfId="1811" priority="4155" operator="lessThan">
      <formula>$C$4</formula>
    </cfRule>
  </conditionalFormatting>
  <conditionalFormatting sqref="BH35">
    <cfRule type="cellIs" dxfId="1810" priority="4156" operator="lessThan">
      <formula>$C$4</formula>
    </cfRule>
  </conditionalFormatting>
  <conditionalFormatting sqref="BH35">
    <cfRule type="cellIs" dxfId="1809" priority="4157" operator="lessThan">
      <formula>$C$4</formula>
    </cfRule>
  </conditionalFormatting>
  <conditionalFormatting sqref="BH36">
    <cfRule type="cellIs" dxfId="1808" priority="4158" operator="lessThan">
      <formula>$C$4</formula>
    </cfRule>
  </conditionalFormatting>
  <conditionalFormatting sqref="BH36">
    <cfRule type="cellIs" dxfId="1807" priority="4159" operator="lessThan">
      <formula>$C$4</formula>
    </cfRule>
  </conditionalFormatting>
  <conditionalFormatting sqref="BH37">
    <cfRule type="cellIs" dxfId="1806" priority="4160" operator="lessThan">
      <formula>$C$4</formula>
    </cfRule>
  </conditionalFormatting>
  <conditionalFormatting sqref="BH37">
    <cfRule type="cellIs" dxfId="1805" priority="4161" operator="lessThan">
      <formula>$C$4</formula>
    </cfRule>
  </conditionalFormatting>
  <conditionalFormatting sqref="BH38">
    <cfRule type="cellIs" dxfId="1804" priority="4162" operator="lessThan">
      <formula>$C$4</formula>
    </cfRule>
  </conditionalFormatting>
  <conditionalFormatting sqref="BH38">
    <cfRule type="cellIs" dxfId="1803" priority="4163" operator="lessThan">
      <formula>$C$4</formula>
    </cfRule>
  </conditionalFormatting>
  <conditionalFormatting sqref="BH39">
    <cfRule type="cellIs" dxfId="1802" priority="4164" operator="lessThan">
      <formula>$C$4</formula>
    </cfRule>
  </conditionalFormatting>
  <conditionalFormatting sqref="BH39">
    <cfRule type="cellIs" dxfId="1801" priority="4165" operator="lessThan">
      <formula>$C$4</formula>
    </cfRule>
  </conditionalFormatting>
  <conditionalFormatting sqref="BH40">
    <cfRule type="cellIs" dxfId="1800" priority="4166" operator="lessThan">
      <formula>$C$4</formula>
    </cfRule>
  </conditionalFormatting>
  <conditionalFormatting sqref="BH40">
    <cfRule type="cellIs" dxfId="1799" priority="4167" operator="lessThan">
      <formula>$C$4</formula>
    </cfRule>
  </conditionalFormatting>
  <conditionalFormatting sqref="BH41">
    <cfRule type="cellIs" dxfId="1798" priority="4168" operator="lessThan">
      <formula>$C$4</formula>
    </cfRule>
  </conditionalFormatting>
  <conditionalFormatting sqref="BH41">
    <cfRule type="cellIs" dxfId="1797" priority="4169" operator="lessThan">
      <formula>$C$4</formula>
    </cfRule>
  </conditionalFormatting>
  <conditionalFormatting sqref="BH42">
    <cfRule type="cellIs" dxfId="1796" priority="4170" operator="lessThan">
      <formula>$C$4</formula>
    </cfRule>
  </conditionalFormatting>
  <conditionalFormatting sqref="BH42">
    <cfRule type="cellIs" dxfId="1795" priority="4171" operator="lessThan">
      <formula>$C$4</formula>
    </cfRule>
  </conditionalFormatting>
  <conditionalFormatting sqref="BH43">
    <cfRule type="cellIs" dxfId="1794" priority="4172" operator="lessThan">
      <formula>$C$4</formula>
    </cfRule>
  </conditionalFormatting>
  <conditionalFormatting sqref="BH43">
    <cfRule type="cellIs" dxfId="1793" priority="4173" operator="lessThan">
      <formula>$C$4</formula>
    </cfRule>
  </conditionalFormatting>
  <conditionalFormatting sqref="BH44">
    <cfRule type="cellIs" dxfId="1792" priority="4174" operator="lessThan">
      <formula>$C$4</formula>
    </cfRule>
  </conditionalFormatting>
  <conditionalFormatting sqref="BH44">
    <cfRule type="cellIs" dxfId="1791" priority="4175" operator="lessThan">
      <formula>$C$4</formula>
    </cfRule>
  </conditionalFormatting>
  <conditionalFormatting sqref="BH45">
    <cfRule type="cellIs" dxfId="1790" priority="4176" operator="lessThan">
      <formula>$C$4</formula>
    </cfRule>
  </conditionalFormatting>
  <conditionalFormatting sqref="BH45">
    <cfRule type="cellIs" dxfId="1789" priority="4177" operator="lessThan">
      <formula>$C$4</formula>
    </cfRule>
  </conditionalFormatting>
  <conditionalFormatting sqref="BH46">
    <cfRule type="cellIs" dxfId="1788" priority="4178" operator="lessThan">
      <formula>$C$4</formula>
    </cfRule>
  </conditionalFormatting>
  <conditionalFormatting sqref="BH46">
    <cfRule type="cellIs" dxfId="1787" priority="4179" operator="lessThan">
      <formula>$C$4</formula>
    </cfRule>
  </conditionalFormatting>
  <conditionalFormatting sqref="BH47">
    <cfRule type="cellIs" dxfId="1786" priority="4180" operator="lessThan">
      <formula>$C$4</formula>
    </cfRule>
  </conditionalFormatting>
  <conditionalFormatting sqref="BH47">
    <cfRule type="cellIs" dxfId="1785" priority="4181" operator="lessThan">
      <formula>$C$4</formula>
    </cfRule>
  </conditionalFormatting>
  <conditionalFormatting sqref="BH48">
    <cfRule type="cellIs" dxfId="1784" priority="4182" operator="lessThan">
      <formula>$C$4</formula>
    </cfRule>
  </conditionalFormatting>
  <conditionalFormatting sqref="BH48">
    <cfRule type="cellIs" dxfId="1783" priority="4183" operator="lessThan">
      <formula>$C$4</formula>
    </cfRule>
  </conditionalFormatting>
  <conditionalFormatting sqref="BH49">
    <cfRule type="cellIs" dxfId="1782" priority="4184" operator="lessThan">
      <formula>$C$4</formula>
    </cfRule>
  </conditionalFormatting>
  <conditionalFormatting sqref="BH49">
    <cfRule type="cellIs" dxfId="1781" priority="4185" operator="lessThan">
      <formula>$C$4</formula>
    </cfRule>
  </conditionalFormatting>
  <conditionalFormatting sqref="BH50">
    <cfRule type="cellIs" dxfId="1780" priority="4186" operator="lessThan">
      <formula>$C$4</formula>
    </cfRule>
  </conditionalFormatting>
  <conditionalFormatting sqref="BH50">
    <cfRule type="cellIs" dxfId="1779" priority="4187" operator="lessThan">
      <formula>$C$4</formula>
    </cfRule>
  </conditionalFormatting>
  <conditionalFormatting sqref="BH51">
    <cfRule type="cellIs" dxfId="1778" priority="4188" operator="lessThan">
      <formula>$C$4</formula>
    </cfRule>
  </conditionalFormatting>
  <conditionalFormatting sqref="BH51">
    <cfRule type="cellIs" dxfId="1777" priority="4189" operator="lessThan">
      <formula>$C$4</formula>
    </cfRule>
  </conditionalFormatting>
  <conditionalFormatting sqref="BH52">
    <cfRule type="cellIs" dxfId="1776" priority="4190" operator="lessThan">
      <formula>$C$4</formula>
    </cfRule>
  </conditionalFormatting>
  <conditionalFormatting sqref="BH52">
    <cfRule type="cellIs" dxfId="1775" priority="4191" operator="lessThan">
      <formula>$C$4</formula>
    </cfRule>
  </conditionalFormatting>
  <conditionalFormatting sqref="BH53">
    <cfRule type="cellIs" dxfId="1774" priority="4192" operator="lessThan">
      <formula>$C$4</formula>
    </cfRule>
  </conditionalFormatting>
  <conditionalFormatting sqref="BH53">
    <cfRule type="cellIs" dxfId="1773" priority="4193" operator="lessThan">
      <formula>$C$4</formula>
    </cfRule>
  </conditionalFormatting>
  <conditionalFormatting sqref="BH54">
    <cfRule type="cellIs" dxfId="1772" priority="4194" operator="lessThan">
      <formula>$C$4</formula>
    </cfRule>
  </conditionalFormatting>
  <conditionalFormatting sqref="BH54">
    <cfRule type="cellIs" dxfId="1771" priority="4195" operator="lessThan">
      <formula>$C$4</formula>
    </cfRule>
  </conditionalFormatting>
  <conditionalFormatting sqref="BH55">
    <cfRule type="cellIs" dxfId="1770" priority="4196" operator="lessThan">
      <formula>$C$4</formula>
    </cfRule>
  </conditionalFormatting>
  <conditionalFormatting sqref="BH55">
    <cfRule type="cellIs" dxfId="1769" priority="4197" operator="lessThan">
      <formula>$C$4</formula>
    </cfRule>
  </conditionalFormatting>
  <conditionalFormatting sqref="BH56">
    <cfRule type="cellIs" dxfId="1768" priority="4198" operator="lessThan">
      <formula>$C$4</formula>
    </cfRule>
  </conditionalFormatting>
  <conditionalFormatting sqref="BH56">
    <cfRule type="cellIs" dxfId="1767" priority="4199" operator="lessThan">
      <formula>$C$4</formula>
    </cfRule>
  </conditionalFormatting>
  <conditionalFormatting sqref="BH57">
    <cfRule type="cellIs" dxfId="1766" priority="4200" operator="lessThan">
      <formula>$C$4</formula>
    </cfRule>
  </conditionalFormatting>
  <conditionalFormatting sqref="BH57">
    <cfRule type="cellIs" dxfId="1765" priority="4201" operator="lessThan">
      <formula>$C$4</formula>
    </cfRule>
  </conditionalFormatting>
  <conditionalFormatting sqref="BH58">
    <cfRule type="cellIs" dxfId="1764" priority="4202" operator="lessThan">
      <formula>$C$4</formula>
    </cfRule>
  </conditionalFormatting>
  <conditionalFormatting sqref="BH58">
    <cfRule type="cellIs" dxfId="1763" priority="4203" operator="lessThan">
      <formula>$C$4</formula>
    </cfRule>
  </conditionalFormatting>
  <conditionalFormatting sqref="BH59">
    <cfRule type="cellIs" dxfId="1762" priority="4204" operator="lessThan">
      <formula>$C$4</formula>
    </cfRule>
  </conditionalFormatting>
  <conditionalFormatting sqref="BH59">
    <cfRule type="cellIs" dxfId="1761" priority="4205" operator="lessThan">
      <formula>$C$4</formula>
    </cfRule>
  </conditionalFormatting>
  <conditionalFormatting sqref="BH60">
    <cfRule type="cellIs" dxfId="1760" priority="4206" operator="lessThan">
      <formula>$C$4</formula>
    </cfRule>
  </conditionalFormatting>
  <conditionalFormatting sqref="BH60">
    <cfRule type="cellIs" dxfId="1759" priority="4207" operator="lessThan">
      <formula>$C$4</formula>
    </cfRule>
  </conditionalFormatting>
  <conditionalFormatting sqref="BI11">
    <cfRule type="cellIs" dxfId="1758" priority="4208" operator="lessThan">
      <formula>$C$4</formula>
    </cfRule>
  </conditionalFormatting>
  <conditionalFormatting sqref="BI11">
    <cfRule type="cellIs" dxfId="1757" priority="4209" operator="lessThan">
      <formula>$C$4</formula>
    </cfRule>
  </conditionalFormatting>
  <conditionalFormatting sqref="BI12">
    <cfRule type="cellIs" dxfId="1756" priority="4210" operator="lessThan">
      <formula>$C$4</formula>
    </cfRule>
  </conditionalFormatting>
  <conditionalFormatting sqref="BI12">
    <cfRule type="cellIs" dxfId="1755" priority="4211" operator="lessThan">
      <formula>$C$4</formula>
    </cfRule>
  </conditionalFormatting>
  <conditionalFormatting sqref="BI13">
    <cfRule type="cellIs" dxfId="1754" priority="4212" operator="lessThan">
      <formula>$C$4</formula>
    </cfRule>
  </conditionalFormatting>
  <conditionalFormatting sqref="BI13">
    <cfRule type="cellIs" dxfId="1753" priority="4213" operator="lessThan">
      <formula>$C$4</formula>
    </cfRule>
  </conditionalFormatting>
  <conditionalFormatting sqref="BI14">
    <cfRule type="cellIs" dxfId="1752" priority="4214" operator="lessThan">
      <formula>$C$4</formula>
    </cfRule>
  </conditionalFormatting>
  <conditionalFormatting sqref="BI14">
    <cfRule type="cellIs" dxfId="1751" priority="4215" operator="lessThan">
      <formula>$C$4</formula>
    </cfRule>
  </conditionalFormatting>
  <conditionalFormatting sqref="BI15">
    <cfRule type="cellIs" dxfId="1750" priority="4216" operator="lessThan">
      <formula>$C$4</formula>
    </cfRule>
  </conditionalFormatting>
  <conditionalFormatting sqref="BI15">
    <cfRule type="cellIs" dxfId="1749" priority="4217" operator="lessThan">
      <formula>$C$4</formula>
    </cfRule>
  </conditionalFormatting>
  <conditionalFormatting sqref="BI16">
    <cfRule type="cellIs" dxfId="1748" priority="4218" operator="lessThan">
      <formula>$C$4</formula>
    </cfRule>
  </conditionalFormatting>
  <conditionalFormatting sqref="BI16">
    <cfRule type="cellIs" dxfId="1747" priority="4219" operator="lessThan">
      <formula>$C$4</formula>
    </cfRule>
  </conditionalFormatting>
  <conditionalFormatting sqref="BI17">
    <cfRule type="cellIs" dxfId="1746" priority="4220" operator="lessThan">
      <formula>$C$4</formula>
    </cfRule>
  </conditionalFormatting>
  <conditionalFormatting sqref="BI17">
    <cfRule type="cellIs" dxfId="1745" priority="4221" operator="lessThan">
      <formula>$C$4</formula>
    </cfRule>
  </conditionalFormatting>
  <conditionalFormatting sqref="BI18">
    <cfRule type="cellIs" dxfId="1744" priority="4222" operator="lessThan">
      <formula>$C$4</formula>
    </cfRule>
  </conditionalFormatting>
  <conditionalFormatting sqref="BI18">
    <cfRule type="cellIs" dxfId="1743" priority="4223" operator="lessThan">
      <formula>$C$4</formula>
    </cfRule>
  </conditionalFormatting>
  <conditionalFormatting sqref="BI19">
    <cfRule type="cellIs" dxfId="1742" priority="4224" operator="lessThan">
      <formula>$C$4</formula>
    </cfRule>
  </conditionalFormatting>
  <conditionalFormatting sqref="BI19">
    <cfRule type="cellIs" dxfId="1741" priority="4225" operator="lessThan">
      <formula>$C$4</formula>
    </cfRule>
  </conditionalFormatting>
  <conditionalFormatting sqref="BI20">
    <cfRule type="cellIs" dxfId="1740" priority="4226" operator="lessThan">
      <formula>$C$4</formula>
    </cfRule>
  </conditionalFormatting>
  <conditionalFormatting sqref="BI20">
    <cfRule type="cellIs" dxfId="1739" priority="4227" operator="lessThan">
      <formula>$C$4</formula>
    </cfRule>
  </conditionalFormatting>
  <conditionalFormatting sqref="BI21">
    <cfRule type="cellIs" dxfId="1738" priority="4228" operator="lessThan">
      <formula>$C$4</formula>
    </cfRule>
  </conditionalFormatting>
  <conditionalFormatting sqref="BI21">
    <cfRule type="cellIs" dxfId="1737" priority="4229" operator="lessThan">
      <formula>$C$4</formula>
    </cfRule>
  </conditionalFormatting>
  <conditionalFormatting sqref="BI22">
    <cfRule type="cellIs" dxfId="1736" priority="4230" operator="lessThan">
      <formula>$C$4</formula>
    </cfRule>
  </conditionalFormatting>
  <conditionalFormatting sqref="BI22">
    <cfRule type="cellIs" dxfId="1735" priority="4231" operator="lessThan">
      <formula>$C$4</formula>
    </cfRule>
  </conditionalFormatting>
  <conditionalFormatting sqref="BI23">
    <cfRule type="cellIs" dxfId="1734" priority="4232" operator="lessThan">
      <formula>$C$4</formula>
    </cfRule>
  </conditionalFormatting>
  <conditionalFormatting sqref="BI23">
    <cfRule type="cellIs" dxfId="1733" priority="4233" operator="lessThan">
      <formula>$C$4</formula>
    </cfRule>
  </conditionalFormatting>
  <conditionalFormatting sqref="BI24">
    <cfRule type="cellIs" dxfId="1732" priority="4234" operator="lessThan">
      <formula>$C$4</formula>
    </cfRule>
  </conditionalFormatting>
  <conditionalFormatting sqref="BI24">
    <cfRule type="cellIs" dxfId="1731" priority="4235" operator="lessThan">
      <formula>$C$4</formula>
    </cfRule>
  </conditionalFormatting>
  <conditionalFormatting sqref="BI25">
    <cfRule type="cellIs" dxfId="1730" priority="4236" operator="lessThan">
      <formula>$C$4</formula>
    </cfRule>
  </conditionalFormatting>
  <conditionalFormatting sqref="BI25">
    <cfRule type="cellIs" dxfId="1729" priority="4237" operator="lessThan">
      <formula>$C$4</formula>
    </cfRule>
  </conditionalFormatting>
  <conditionalFormatting sqref="BI26">
    <cfRule type="cellIs" dxfId="1728" priority="4238" operator="lessThan">
      <formula>$C$4</formula>
    </cfRule>
  </conditionalFormatting>
  <conditionalFormatting sqref="BI26">
    <cfRule type="cellIs" dxfId="1727" priority="4239" operator="lessThan">
      <formula>$C$4</formula>
    </cfRule>
  </conditionalFormatting>
  <conditionalFormatting sqref="BI27">
    <cfRule type="cellIs" dxfId="1726" priority="4240" operator="lessThan">
      <formula>$C$4</formula>
    </cfRule>
  </conditionalFormatting>
  <conditionalFormatting sqref="BI27">
    <cfRule type="cellIs" dxfId="1725" priority="4241" operator="lessThan">
      <formula>$C$4</formula>
    </cfRule>
  </conditionalFormatting>
  <conditionalFormatting sqref="BI28">
    <cfRule type="cellIs" dxfId="1724" priority="4242" operator="lessThan">
      <formula>$C$4</formula>
    </cfRule>
  </conditionalFormatting>
  <conditionalFormatting sqref="BI28">
    <cfRule type="cellIs" dxfId="1723" priority="4243" operator="lessThan">
      <formula>$C$4</formula>
    </cfRule>
  </conditionalFormatting>
  <conditionalFormatting sqref="BI29">
    <cfRule type="cellIs" dxfId="1722" priority="4244" operator="lessThan">
      <formula>$C$4</formula>
    </cfRule>
  </conditionalFormatting>
  <conditionalFormatting sqref="BI29">
    <cfRule type="cellIs" dxfId="1721" priority="4245" operator="lessThan">
      <formula>$C$4</formula>
    </cfRule>
  </conditionalFormatting>
  <conditionalFormatting sqref="BI30">
    <cfRule type="cellIs" dxfId="1720" priority="4246" operator="lessThan">
      <formula>$C$4</formula>
    </cfRule>
  </conditionalFormatting>
  <conditionalFormatting sqref="BI30">
    <cfRule type="cellIs" dxfId="1719" priority="4247" operator="lessThan">
      <formula>$C$4</formula>
    </cfRule>
  </conditionalFormatting>
  <conditionalFormatting sqref="BI31">
    <cfRule type="cellIs" dxfId="1718" priority="4248" operator="lessThan">
      <formula>$C$4</formula>
    </cfRule>
  </conditionalFormatting>
  <conditionalFormatting sqref="BI31">
    <cfRule type="cellIs" dxfId="1717" priority="4249" operator="lessThan">
      <formula>$C$4</formula>
    </cfRule>
  </conditionalFormatting>
  <conditionalFormatting sqref="BI32">
    <cfRule type="cellIs" dxfId="1716" priority="4250" operator="lessThan">
      <formula>$C$4</formula>
    </cfRule>
  </conditionalFormatting>
  <conditionalFormatting sqref="BI32">
    <cfRule type="cellIs" dxfId="1715" priority="4251" operator="lessThan">
      <formula>$C$4</formula>
    </cfRule>
  </conditionalFormatting>
  <conditionalFormatting sqref="BI33">
    <cfRule type="cellIs" dxfId="1714" priority="4252" operator="lessThan">
      <formula>$C$4</formula>
    </cfRule>
  </conditionalFormatting>
  <conditionalFormatting sqref="BI33">
    <cfRule type="cellIs" dxfId="1713" priority="4253" operator="lessThan">
      <formula>$C$4</formula>
    </cfRule>
  </conditionalFormatting>
  <conditionalFormatting sqref="BI34">
    <cfRule type="cellIs" dxfId="1712" priority="4254" operator="lessThan">
      <formula>$C$4</formula>
    </cfRule>
  </conditionalFormatting>
  <conditionalFormatting sqref="BI34">
    <cfRule type="cellIs" dxfId="1711" priority="4255" operator="lessThan">
      <formula>$C$4</formula>
    </cfRule>
  </conditionalFormatting>
  <conditionalFormatting sqref="BI35">
    <cfRule type="cellIs" dxfId="1710" priority="4256" operator="lessThan">
      <formula>$C$4</formula>
    </cfRule>
  </conditionalFormatting>
  <conditionalFormatting sqref="BI35">
    <cfRule type="cellIs" dxfId="1709" priority="4257" operator="lessThan">
      <formula>$C$4</formula>
    </cfRule>
  </conditionalFormatting>
  <conditionalFormatting sqref="BI36">
    <cfRule type="cellIs" dxfId="1708" priority="4258" operator="lessThan">
      <formula>$C$4</formula>
    </cfRule>
  </conditionalFormatting>
  <conditionalFormatting sqref="BI36">
    <cfRule type="cellIs" dxfId="1707" priority="4259" operator="lessThan">
      <formula>$C$4</formula>
    </cfRule>
  </conditionalFormatting>
  <conditionalFormatting sqref="BI37">
    <cfRule type="cellIs" dxfId="1706" priority="4260" operator="lessThan">
      <formula>$C$4</formula>
    </cfRule>
  </conditionalFormatting>
  <conditionalFormatting sqref="BI37">
    <cfRule type="cellIs" dxfId="1705" priority="4261" operator="lessThan">
      <formula>$C$4</formula>
    </cfRule>
  </conditionalFormatting>
  <conditionalFormatting sqref="BI38">
    <cfRule type="cellIs" dxfId="1704" priority="4262" operator="lessThan">
      <formula>$C$4</formula>
    </cfRule>
  </conditionalFormatting>
  <conditionalFormatting sqref="BI38">
    <cfRule type="cellIs" dxfId="1703" priority="4263" operator="lessThan">
      <formula>$C$4</formula>
    </cfRule>
  </conditionalFormatting>
  <conditionalFormatting sqref="BI39">
    <cfRule type="cellIs" dxfId="1702" priority="4264" operator="lessThan">
      <formula>$C$4</formula>
    </cfRule>
  </conditionalFormatting>
  <conditionalFormatting sqref="BI39">
    <cfRule type="cellIs" dxfId="1701" priority="4265" operator="lessThan">
      <formula>$C$4</formula>
    </cfRule>
  </conditionalFormatting>
  <conditionalFormatting sqref="BI40">
    <cfRule type="cellIs" dxfId="1700" priority="4266" operator="lessThan">
      <formula>$C$4</formula>
    </cfRule>
  </conditionalFormatting>
  <conditionalFormatting sqref="BI40">
    <cfRule type="cellIs" dxfId="1699" priority="4267" operator="lessThan">
      <formula>$C$4</formula>
    </cfRule>
  </conditionalFormatting>
  <conditionalFormatting sqref="BI41">
    <cfRule type="cellIs" dxfId="1698" priority="4268" operator="lessThan">
      <formula>$C$4</formula>
    </cfRule>
  </conditionalFormatting>
  <conditionalFormatting sqref="BI41">
    <cfRule type="cellIs" dxfId="1697" priority="4269" operator="lessThan">
      <formula>$C$4</formula>
    </cfRule>
  </conditionalFormatting>
  <conditionalFormatting sqref="BI42">
    <cfRule type="cellIs" dxfId="1696" priority="4270" operator="lessThan">
      <formula>$C$4</formula>
    </cfRule>
  </conditionalFormatting>
  <conditionalFormatting sqref="BI42">
    <cfRule type="cellIs" dxfId="1695" priority="4271" operator="lessThan">
      <formula>$C$4</formula>
    </cfRule>
  </conditionalFormatting>
  <conditionalFormatting sqref="BI43">
    <cfRule type="cellIs" dxfId="1694" priority="4272" operator="lessThan">
      <formula>$C$4</formula>
    </cfRule>
  </conditionalFormatting>
  <conditionalFormatting sqref="BI43">
    <cfRule type="cellIs" dxfId="1693" priority="4273" operator="lessThan">
      <formula>$C$4</formula>
    </cfRule>
  </conditionalFormatting>
  <conditionalFormatting sqref="BI44">
    <cfRule type="cellIs" dxfId="1692" priority="4274" operator="lessThan">
      <formula>$C$4</formula>
    </cfRule>
  </conditionalFormatting>
  <conditionalFormatting sqref="BI44">
    <cfRule type="cellIs" dxfId="1691" priority="4275" operator="lessThan">
      <formula>$C$4</formula>
    </cfRule>
  </conditionalFormatting>
  <conditionalFormatting sqref="BI45">
    <cfRule type="cellIs" dxfId="1690" priority="4276" operator="lessThan">
      <formula>$C$4</formula>
    </cfRule>
  </conditionalFormatting>
  <conditionalFormatting sqref="BI45">
    <cfRule type="cellIs" dxfId="1689" priority="4277" operator="lessThan">
      <formula>$C$4</formula>
    </cfRule>
  </conditionalFormatting>
  <conditionalFormatting sqref="BI46">
    <cfRule type="cellIs" dxfId="1688" priority="4278" operator="lessThan">
      <formula>$C$4</formula>
    </cfRule>
  </conditionalFormatting>
  <conditionalFormatting sqref="BI46">
    <cfRule type="cellIs" dxfId="1687" priority="4279" operator="lessThan">
      <formula>$C$4</formula>
    </cfRule>
  </conditionalFormatting>
  <conditionalFormatting sqref="BI47">
    <cfRule type="cellIs" dxfId="1686" priority="4280" operator="lessThan">
      <formula>$C$4</formula>
    </cfRule>
  </conditionalFormatting>
  <conditionalFormatting sqref="BI47">
    <cfRule type="cellIs" dxfId="1685" priority="4281" operator="lessThan">
      <formula>$C$4</formula>
    </cfRule>
  </conditionalFormatting>
  <conditionalFormatting sqref="BI48">
    <cfRule type="cellIs" dxfId="1684" priority="4282" operator="lessThan">
      <formula>$C$4</formula>
    </cfRule>
  </conditionalFormatting>
  <conditionalFormatting sqref="BI48">
    <cfRule type="cellIs" dxfId="1683" priority="4283" operator="lessThan">
      <formula>$C$4</formula>
    </cfRule>
  </conditionalFormatting>
  <conditionalFormatting sqref="BI49">
    <cfRule type="cellIs" dxfId="1682" priority="4284" operator="lessThan">
      <formula>$C$4</formula>
    </cfRule>
  </conditionalFormatting>
  <conditionalFormatting sqref="BI49">
    <cfRule type="cellIs" dxfId="1681" priority="4285" operator="lessThan">
      <formula>$C$4</formula>
    </cfRule>
  </conditionalFormatting>
  <conditionalFormatting sqref="BI50">
    <cfRule type="cellIs" dxfId="1680" priority="4286" operator="lessThan">
      <formula>$C$4</formula>
    </cfRule>
  </conditionalFormatting>
  <conditionalFormatting sqref="BI50">
    <cfRule type="cellIs" dxfId="1679" priority="4287" operator="lessThan">
      <formula>$C$4</formula>
    </cfRule>
  </conditionalFormatting>
  <conditionalFormatting sqref="BI51">
    <cfRule type="cellIs" dxfId="1678" priority="4288" operator="lessThan">
      <formula>$C$4</formula>
    </cfRule>
  </conditionalFormatting>
  <conditionalFormatting sqref="BI51">
    <cfRule type="cellIs" dxfId="1677" priority="4289" operator="lessThan">
      <formula>$C$4</formula>
    </cfRule>
  </conditionalFormatting>
  <conditionalFormatting sqref="BI52">
    <cfRule type="cellIs" dxfId="1676" priority="4290" operator="lessThan">
      <formula>$C$4</formula>
    </cfRule>
  </conditionalFormatting>
  <conditionalFormatting sqref="BI52">
    <cfRule type="cellIs" dxfId="1675" priority="4291" operator="lessThan">
      <formula>$C$4</formula>
    </cfRule>
  </conditionalFormatting>
  <conditionalFormatting sqref="BI53">
    <cfRule type="cellIs" dxfId="1674" priority="4292" operator="lessThan">
      <formula>$C$4</formula>
    </cfRule>
  </conditionalFormatting>
  <conditionalFormatting sqref="BI53">
    <cfRule type="cellIs" dxfId="1673" priority="4293" operator="lessThan">
      <formula>$C$4</formula>
    </cfRule>
  </conditionalFormatting>
  <conditionalFormatting sqref="BI54">
    <cfRule type="cellIs" dxfId="1672" priority="4294" operator="lessThan">
      <formula>$C$4</formula>
    </cfRule>
  </conditionalFormatting>
  <conditionalFormatting sqref="BI54">
    <cfRule type="cellIs" dxfId="1671" priority="4295" operator="lessThan">
      <formula>$C$4</formula>
    </cfRule>
  </conditionalFormatting>
  <conditionalFormatting sqref="BI55">
    <cfRule type="cellIs" dxfId="1670" priority="4296" operator="lessThan">
      <formula>$C$4</formula>
    </cfRule>
  </conditionalFormatting>
  <conditionalFormatting sqref="BI55">
    <cfRule type="cellIs" dxfId="1669" priority="4297" operator="lessThan">
      <formula>$C$4</formula>
    </cfRule>
  </conditionalFormatting>
  <conditionalFormatting sqref="BI56">
    <cfRule type="cellIs" dxfId="1668" priority="4298" operator="lessThan">
      <formula>$C$4</formula>
    </cfRule>
  </conditionalFormatting>
  <conditionalFormatting sqref="BI56">
    <cfRule type="cellIs" dxfId="1667" priority="4299" operator="lessThan">
      <formula>$C$4</formula>
    </cfRule>
  </conditionalFormatting>
  <conditionalFormatting sqref="BI57">
    <cfRule type="cellIs" dxfId="1666" priority="4300" operator="lessThan">
      <formula>$C$4</formula>
    </cfRule>
  </conditionalFormatting>
  <conditionalFormatting sqref="BI57">
    <cfRule type="cellIs" dxfId="1665" priority="4301" operator="lessThan">
      <formula>$C$4</formula>
    </cfRule>
  </conditionalFormatting>
  <conditionalFormatting sqref="BI58">
    <cfRule type="cellIs" dxfId="1664" priority="4302" operator="lessThan">
      <formula>$C$4</formula>
    </cfRule>
  </conditionalFormatting>
  <conditionalFormatting sqref="BI58">
    <cfRule type="cellIs" dxfId="1663" priority="4303" operator="lessThan">
      <formula>$C$4</formula>
    </cfRule>
  </conditionalFormatting>
  <conditionalFormatting sqref="BI59">
    <cfRule type="cellIs" dxfId="1662" priority="4304" operator="lessThan">
      <formula>$C$4</formula>
    </cfRule>
  </conditionalFormatting>
  <conditionalFormatting sqref="BI59">
    <cfRule type="cellIs" dxfId="1661" priority="4305" operator="lessThan">
      <formula>$C$4</formula>
    </cfRule>
  </conditionalFormatting>
  <conditionalFormatting sqref="BI60">
    <cfRule type="cellIs" dxfId="1660" priority="4306" operator="lessThan">
      <formula>$C$4</formula>
    </cfRule>
  </conditionalFormatting>
  <conditionalFormatting sqref="BI60">
    <cfRule type="cellIs" dxfId="1659" priority="4307" operator="lessThan">
      <formula>$C$4</formula>
    </cfRule>
  </conditionalFormatting>
  <conditionalFormatting sqref="BJ11">
    <cfRule type="cellIs" dxfId="1658" priority="4308" operator="lessThan">
      <formula>$C$4</formula>
    </cfRule>
  </conditionalFormatting>
  <conditionalFormatting sqref="BJ11">
    <cfRule type="cellIs" dxfId="1657" priority="4309" operator="lessThan">
      <formula>$C$4</formula>
    </cfRule>
  </conditionalFormatting>
  <conditionalFormatting sqref="BJ12">
    <cfRule type="cellIs" dxfId="1656" priority="4310" operator="lessThan">
      <formula>$C$4</formula>
    </cfRule>
  </conditionalFormatting>
  <conditionalFormatting sqref="BJ12">
    <cfRule type="cellIs" dxfId="1655" priority="4311" operator="lessThan">
      <formula>$C$4</formula>
    </cfRule>
  </conditionalFormatting>
  <conditionalFormatting sqref="BJ13">
    <cfRule type="cellIs" dxfId="1654" priority="4312" operator="lessThan">
      <formula>$C$4</formula>
    </cfRule>
  </conditionalFormatting>
  <conditionalFormatting sqref="BJ13">
    <cfRule type="cellIs" dxfId="1653" priority="4313" operator="lessThan">
      <formula>$C$4</formula>
    </cfRule>
  </conditionalFormatting>
  <conditionalFormatting sqref="BJ14">
    <cfRule type="cellIs" dxfId="1652" priority="4314" operator="lessThan">
      <formula>$C$4</formula>
    </cfRule>
  </conditionalFormatting>
  <conditionalFormatting sqref="BJ14">
    <cfRule type="cellIs" dxfId="1651" priority="4315" operator="lessThan">
      <formula>$C$4</formula>
    </cfRule>
  </conditionalFormatting>
  <conditionalFormatting sqref="BJ15">
    <cfRule type="cellIs" dxfId="1650" priority="4316" operator="lessThan">
      <formula>$C$4</formula>
    </cfRule>
  </conditionalFormatting>
  <conditionalFormatting sqref="BJ15">
    <cfRule type="cellIs" dxfId="1649" priority="4317" operator="lessThan">
      <formula>$C$4</formula>
    </cfRule>
  </conditionalFormatting>
  <conditionalFormatting sqref="BJ16">
    <cfRule type="cellIs" dxfId="1648" priority="4318" operator="lessThan">
      <formula>$C$4</formula>
    </cfRule>
  </conditionalFormatting>
  <conditionalFormatting sqref="BJ16">
    <cfRule type="cellIs" dxfId="1647" priority="4319" operator="lessThan">
      <formula>$C$4</formula>
    </cfRule>
  </conditionalFormatting>
  <conditionalFormatting sqref="BJ17">
    <cfRule type="cellIs" dxfId="1646" priority="4320" operator="lessThan">
      <formula>$C$4</formula>
    </cfRule>
  </conditionalFormatting>
  <conditionalFormatting sqref="BJ17">
    <cfRule type="cellIs" dxfId="1645" priority="4321" operator="lessThan">
      <formula>$C$4</formula>
    </cfRule>
  </conditionalFormatting>
  <conditionalFormatting sqref="BJ18">
    <cfRule type="cellIs" dxfId="1644" priority="4322" operator="lessThan">
      <formula>$C$4</formula>
    </cfRule>
  </conditionalFormatting>
  <conditionalFormatting sqref="BJ18">
    <cfRule type="cellIs" dxfId="1643" priority="4323" operator="lessThan">
      <formula>$C$4</formula>
    </cfRule>
  </conditionalFormatting>
  <conditionalFormatting sqref="BJ19">
    <cfRule type="cellIs" dxfId="1642" priority="4324" operator="lessThan">
      <formula>$C$4</formula>
    </cfRule>
  </conditionalFormatting>
  <conditionalFormatting sqref="BJ19">
    <cfRule type="cellIs" dxfId="1641" priority="4325" operator="lessThan">
      <formula>$C$4</formula>
    </cfRule>
  </conditionalFormatting>
  <conditionalFormatting sqref="BJ20">
    <cfRule type="cellIs" dxfId="1640" priority="4326" operator="lessThan">
      <formula>$C$4</formula>
    </cfRule>
  </conditionalFormatting>
  <conditionalFormatting sqref="BJ20">
    <cfRule type="cellIs" dxfId="1639" priority="4327" operator="lessThan">
      <formula>$C$4</formula>
    </cfRule>
  </conditionalFormatting>
  <conditionalFormatting sqref="BJ21">
    <cfRule type="cellIs" dxfId="1638" priority="4328" operator="lessThan">
      <formula>$C$4</formula>
    </cfRule>
  </conditionalFormatting>
  <conditionalFormatting sqref="BJ21">
    <cfRule type="cellIs" dxfId="1637" priority="4329" operator="lessThan">
      <formula>$C$4</formula>
    </cfRule>
  </conditionalFormatting>
  <conditionalFormatting sqref="BJ22">
    <cfRule type="cellIs" dxfId="1636" priority="4330" operator="lessThan">
      <formula>$C$4</formula>
    </cfRule>
  </conditionalFormatting>
  <conditionalFormatting sqref="BJ22">
    <cfRule type="cellIs" dxfId="1635" priority="4331" operator="lessThan">
      <formula>$C$4</formula>
    </cfRule>
  </conditionalFormatting>
  <conditionalFormatting sqref="BJ23">
    <cfRule type="cellIs" dxfId="1634" priority="4332" operator="lessThan">
      <formula>$C$4</formula>
    </cfRule>
  </conditionalFormatting>
  <conditionalFormatting sqref="BJ23">
    <cfRule type="cellIs" dxfId="1633" priority="4333" operator="lessThan">
      <formula>$C$4</formula>
    </cfRule>
  </conditionalFormatting>
  <conditionalFormatting sqref="BJ24">
    <cfRule type="cellIs" dxfId="1632" priority="4334" operator="lessThan">
      <formula>$C$4</formula>
    </cfRule>
  </conditionalFormatting>
  <conditionalFormatting sqref="BJ24">
    <cfRule type="cellIs" dxfId="1631" priority="4335" operator="lessThan">
      <formula>$C$4</formula>
    </cfRule>
  </conditionalFormatting>
  <conditionalFormatting sqref="BJ25">
    <cfRule type="cellIs" dxfId="1630" priority="4336" operator="lessThan">
      <formula>$C$4</formula>
    </cfRule>
  </conditionalFormatting>
  <conditionalFormatting sqref="BJ25">
    <cfRule type="cellIs" dxfId="1629" priority="4337" operator="lessThan">
      <formula>$C$4</formula>
    </cfRule>
  </conditionalFormatting>
  <conditionalFormatting sqref="BJ26">
    <cfRule type="cellIs" dxfId="1628" priority="4338" operator="lessThan">
      <formula>$C$4</formula>
    </cfRule>
  </conditionalFormatting>
  <conditionalFormatting sqref="BJ26">
    <cfRule type="cellIs" dxfId="1627" priority="4339" operator="lessThan">
      <formula>$C$4</formula>
    </cfRule>
  </conditionalFormatting>
  <conditionalFormatting sqref="BJ27">
    <cfRule type="cellIs" dxfId="1626" priority="4340" operator="lessThan">
      <formula>$C$4</formula>
    </cfRule>
  </conditionalFormatting>
  <conditionalFormatting sqref="BJ27">
    <cfRule type="cellIs" dxfId="1625" priority="4341" operator="lessThan">
      <formula>$C$4</formula>
    </cfRule>
  </conditionalFormatting>
  <conditionalFormatting sqref="BJ28">
    <cfRule type="cellIs" dxfId="1624" priority="4342" operator="lessThan">
      <formula>$C$4</formula>
    </cfRule>
  </conditionalFormatting>
  <conditionalFormatting sqref="BJ28">
    <cfRule type="cellIs" dxfId="1623" priority="4343" operator="lessThan">
      <formula>$C$4</formula>
    </cfRule>
  </conditionalFormatting>
  <conditionalFormatting sqref="BJ29">
    <cfRule type="cellIs" dxfId="1622" priority="4344" operator="lessThan">
      <formula>$C$4</formula>
    </cfRule>
  </conditionalFormatting>
  <conditionalFormatting sqref="BJ29">
    <cfRule type="cellIs" dxfId="1621" priority="4345" operator="lessThan">
      <formula>$C$4</formula>
    </cfRule>
  </conditionalFormatting>
  <conditionalFormatting sqref="BJ30">
    <cfRule type="cellIs" dxfId="1620" priority="4346" operator="lessThan">
      <formula>$C$4</formula>
    </cfRule>
  </conditionalFormatting>
  <conditionalFormatting sqref="BJ30">
    <cfRule type="cellIs" dxfId="1619" priority="4347" operator="lessThan">
      <formula>$C$4</formula>
    </cfRule>
  </conditionalFormatting>
  <conditionalFormatting sqref="BJ31">
    <cfRule type="cellIs" dxfId="1618" priority="4348" operator="lessThan">
      <formula>$C$4</formula>
    </cfRule>
  </conditionalFormatting>
  <conditionalFormatting sqref="BJ31">
    <cfRule type="cellIs" dxfId="1617" priority="4349" operator="lessThan">
      <formula>$C$4</formula>
    </cfRule>
  </conditionalFormatting>
  <conditionalFormatting sqref="BJ32">
    <cfRule type="cellIs" dxfId="1616" priority="4350" operator="lessThan">
      <formula>$C$4</formula>
    </cfRule>
  </conditionalFormatting>
  <conditionalFormatting sqref="BJ32">
    <cfRule type="cellIs" dxfId="1615" priority="4351" operator="lessThan">
      <formula>$C$4</formula>
    </cfRule>
  </conditionalFormatting>
  <conditionalFormatting sqref="BJ33">
    <cfRule type="cellIs" dxfId="1614" priority="4352" operator="lessThan">
      <formula>$C$4</formula>
    </cfRule>
  </conditionalFormatting>
  <conditionalFormatting sqref="BJ33">
    <cfRule type="cellIs" dxfId="1613" priority="4353" operator="lessThan">
      <formula>$C$4</formula>
    </cfRule>
  </conditionalFormatting>
  <conditionalFormatting sqref="BJ34">
    <cfRule type="cellIs" dxfId="1612" priority="4354" operator="lessThan">
      <formula>$C$4</formula>
    </cfRule>
  </conditionalFormatting>
  <conditionalFormatting sqref="BJ34">
    <cfRule type="cellIs" dxfId="1611" priority="4355" operator="lessThan">
      <formula>$C$4</formula>
    </cfRule>
  </conditionalFormatting>
  <conditionalFormatting sqref="BJ35">
    <cfRule type="cellIs" dxfId="1610" priority="4356" operator="lessThan">
      <formula>$C$4</formula>
    </cfRule>
  </conditionalFormatting>
  <conditionalFormatting sqref="BJ35">
    <cfRule type="cellIs" dxfId="1609" priority="4357" operator="lessThan">
      <formula>$C$4</formula>
    </cfRule>
  </conditionalFormatting>
  <conditionalFormatting sqref="BJ36">
    <cfRule type="cellIs" dxfId="1608" priority="4358" operator="lessThan">
      <formula>$C$4</formula>
    </cfRule>
  </conditionalFormatting>
  <conditionalFormatting sqref="BJ36">
    <cfRule type="cellIs" dxfId="1607" priority="4359" operator="lessThan">
      <formula>$C$4</formula>
    </cfRule>
  </conditionalFormatting>
  <conditionalFormatting sqref="BJ37">
    <cfRule type="cellIs" dxfId="1606" priority="4360" operator="lessThan">
      <formula>$C$4</formula>
    </cfRule>
  </conditionalFormatting>
  <conditionalFormatting sqref="BJ37">
    <cfRule type="cellIs" dxfId="1605" priority="4361" operator="lessThan">
      <formula>$C$4</formula>
    </cfRule>
  </conditionalFormatting>
  <conditionalFormatting sqref="BJ38">
    <cfRule type="cellIs" dxfId="1604" priority="4362" operator="lessThan">
      <formula>$C$4</formula>
    </cfRule>
  </conditionalFormatting>
  <conditionalFormatting sqref="BJ38">
    <cfRule type="cellIs" dxfId="1603" priority="4363" operator="lessThan">
      <formula>$C$4</formula>
    </cfRule>
  </conditionalFormatting>
  <conditionalFormatting sqref="BJ39">
    <cfRule type="cellIs" dxfId="1602" priority="4364" operator="lessThan">
      <formula>$C$4</formula>
    </cfRule>
  </conditionalFormatting>
  <conditionalFormatting sqref="BJ39">
    <cfRule type="cellIs" dxfId="1601" priority="4365" operator="lessThan">
      <formula>$C$4</formula>
    </cfRule>
  </conditionalFormatting>
  <conditionalFormatting sqref="BJ40">
    <cfRule type="cellIs" dxfId="1600" priority="4366" operator="lessThan">
      <formula>$C$4</formula>
    </cfRule>
  </conditionalFormatting>
  <conditionalFormatting sqref="BJ40">
    <cfRule type="cellIs" dxfId="1599" priority="4367" operator="lessThan">
      <formula>$C$4</formula>
    </cfRule>
  </conditionalFormatting>
  <conditionalFormatting sqref="BJ41">
    <cfRule type="cellIs" dxfId="1598" priority="4368" operator="lessThan">
      <formula>$C$4</formula>
    </cfRule>
  </conditionalFormatting>
  <conditionalFormatting sqref="BJ41">
    <cfRule type="cellIs" dxfId="1597" priority="4369" operator="lessThan">
      <formula>$C$4</formula>
    </cfRule>
  </conditionalFormatting>
  <conditionalFormatting sqref="BJ42">
    <cfRule type="cellIs" dxfId="1596" priority="4370" operator="lessThan">
      <formula>$C$4</formula>
    </cfRule>
  </conditionalFormatting>
  <conditionalFormatting sqref="BJ42">
    <cfRule type="cellIs" dxfId="1595" priority="4371" operator="lessThan">
      <formula>$C$4</formula>
    </cfRule>
  </conditionalFormatting>
  <conditionalFormatting sqref="BJ43">
    <cfRule type="cellIs" dxfId="1594" priority="4372" operator="lessThan">
      <formula>$C$4</formula>
    </cfRule>
  </conditionalFormatting>
  <conditionalFormatting sqref="BJ43">
    <cfRule type="cellIs" dxfId="1593" priority="4373" operator="lessThan">
      <formula>$C$4</formula>
    </cfRule>
  </conditionalFormatting>
  <conditionalFormatting sqref="BJ44">
    <cfRule type="cellIs" dxfId="1592" priority="4374" operator="lessThan">
      <formula>$C$4</formula>
    </cfRule>
  </conditionalFormatting>
  <conditionalFormatting sqref="BJ44">
    <cfRule type="cellIs" dxfId="1591" priority="4375" operator="lessThan">
      <formula>$C$4</formula>
    </cfRule>
  </conditionalFormatting>
  <conditionalFormatting sqref="BJ45">
    <cfRule type="cellIs" dxfId="1590" priority="4376" operator="lessThan">
      <formula>$C$4</formula>
    </cfRule>
  </conditionalFormatting>
  <conditionalFormatting sqref="BJ45">
    <cfRule type="cellIs" dxfId="1589" priority="4377" operator="lessThan">
      <formula>$C$4</formula>
    </cfRule>
  </conditionalFormatting>
  <conditionalFormatting sqref="BJ46">
    <cfRule type="cellIs" dxfId="1588" priority="4378" operator="lessThan">
      <formula>$C$4</formula>
    </cfRule>
  </conditionalFormatting>
  <conditionalFormatting sqref="BJ46">
    <cfRule type="cellIs" dxfId="1587" priority="4379" operator="lessThan">
      <formula>$C$4</formula>
    </cfRule>
  </conditionalFormatting>
  <conditionalFormatting sqref="BJ47">
    <cfRule type="cellIs" dxfId="1586" priority="4380" operator="lessThan">
      <formula>$C$4</formula>
    </cfRule>
  </conditionalFormatting>
  <conditionalFormatting sqref="BJ47">
    <cfRule type="cellIs" dxfId="1585" priority="4381" operator="lessThan">
      <formula>$C$4</formula>
    </cfRule>
  </conditionalFormatting>
  <conditionalFormatting sqref="BJ48">
    <cfRule type="cellIs" dxfId="1584" priority="4382" operator="lessThan">
      <formula>$C$4</formula>
    </cfRule>
  </conditionalFormatting>
  <conditionalFormatting sqref="BJ48">
    <cfRule type="cellIs" dxfId="1583" priority="4383" operator="lessThan">
      <formula>$C$4</formula>
    </cfRule>
  </conditionalFormatting>
  <conditionalFormatting sqref="BJ49">
    <cfRule type="cellIs" dxfId="1582" priority="4384" operator="lessThan">
      <formula>$C$4</formula>
    </cfRule>
  </conditionalFormatting>
  <conditionalFormatting sqref="BJ49">
    <cfRule type="cellIs" dxfId="1581" priority="4385" operator="lessThan">
      <formula>$C$4</formula>
    </cfRule>
  </conditionalFormatting>
  <conditionalFormatting sqref="BJ50">
    <cfRule type="cellIs" dxfId="1580" priority="4386" operator="lessThan">
      <formula>$C$4</formula>
    </cfRule>
  </conditionalFormatting>
  <conditionalFormatting sqref="BJ50">
    <cfRule type="cellIs" dxfId="1579" priority="4387" operator="lessThan">
      <formula>$C$4</formula>
    </cfRule>
  </conditionalFormatting>
  <conditionalFormatting sqref="BJ51">
    <cfRule type="cellIs" dxfId="1578" priority="4388" operator="lessThan">
      <formula>$C$4</formula>
    </cfRule>
  </conditionalFormatting>
  <conditionalFormatting sqref="BJ51">
    <cfRule type="cellIs" dxfId="1577" priority="4389" operator="lessThan">
      <formula>$C$4</formula>
    </cfRule>
  </conditionalFormatting>
  <conditionalFormatting sqref="BJ52">
    <cfRule type="cellIs" dxfId="1576" priority="4390" operator="lessThan">
      <formula>$C$4</formula>
    </cfRule>
  </conditionalFormatting>
  <conditionalFormatting sqref="BJ52">
    <cfRule type="cellIs" dxfId="1575" priority="4391" operator="lessThan">
      <formula>$C$4</formula>
    </cfRule>
  </conditionalFormatting>
  <conditionalFormatting sqref="BJ53">
    <cfRule type="cellIs" dxfId="1574" priority="4392" operator="lessThan">
      <formula>$C$4</formula>
    </cfRule>
  </conditionalFormatting>
  <conditionalFormatting sqref="BJ53">
    <cfRule type="cellIs" dxfId="1573" priority="4393" operator="lessThan">
      <formula>$C$4</formula>
    </cfRule>
  </conditionalFormatting>
  <conditionalFormatting sqref="BJ54">
    <cfRule type="cellIs" dxfId="1572" priority="4394" operator="lessThan">
      <formula>$C$4</formula>
    </cfRule>
  </conditionalFormatting>
  <conditionalFormatting sqref="BJ54">
    <cfRule type="cellIs" dxfId="1571" priority="4395" operator="lessThan">
      <formula>$C$4</formula>
    </cfRule>
  </conditionalFormatting>
  <conditionalFormatting sqref="BJ55">
    <cfRule type="cellIs" dxfId="1570" priority="4396" operator="lessThan">
      <formula>$C$4</formula>
    </cfRule>
  </conditionalFormatting>
  <conditionalFormatting sqref="BJ55">
    <cfRule type="cellIs" dxfId="1569" priority="4397" operator="lessThan">
      <formula>$C$4</formula>
    </cfRule>
  </conditionalFormatting>
  <conditionalFormatting sqref="BJ56">
    <cfRule type="cellIs" dxfId="1568" priority="4398" operator="lessThan">
      <formula>$C$4</formula>
    </cfRule>
  </conditionalFormatting>
  <conditionalFormatting sqref="BJ56">
    <cfRule type="cellIs" dxfId="1567" priority="4399" operator="lessThan">
      <formula>$C$4</formula>
    </cfRule>
  </conditionalFormatting>
  <conditionalFormatting sqref="BJ57">
    <cfRule type="cellIs" dxfId="1566" priority="4400" operator="lessThan">
      <formula>$C$4</formula>
    </cfRule>
  </conditionalFormatting>
  <conditionalFormatting sqref="BJ57">
    <cfRule type="cellIs" dxfId="1565" priority="4401" operator="lessThan">
      <formula>$C$4</formula>
    </cfRule>
  </conditionalFormatting>
  <conditionalFormatting sqref="BJ58">
    <cfRule type="cellIs" dxfId="1564" priority="4402" operator="lessThan">
      <formula>$C$4</formula>
    </cfRule>
  </conditionalFormatting>
  <conditionalFormatting sqref="BJ58">
    <cfRule type="cellIs" dxfId="1563" priority="4403" operator="lessThan">
      <formula>$C$4</formula>
    </cfRule>
  </conditionalFormatting>
  <conditionalFormatting sqref="BJ59">
    <cfRule type="cellIs" dxfId="1562" priority="4404" operator="lessThan">
      <formula>$C$4</formula>
    </cfRule>
  </conditionalFormatting>
  <conditionalFormatting sqref="BJ59">
    <cfRule type="cellIs" dxfId="1561" priority="4405" operator="lessThan">
      <formula>$C$4</formula>
    </cfRule>
  </conditionalFormatting>
  <conditionalFormatting sqref="BJ60">
    <cfRule type="cellIs" dxfId="1560" priority="4406" operator="lessThan">
      <formula>$C$4</formula>
    </cfRule>
  </conditionalFormatting>
  <conditionalFormatting sqref="BJ60">
    <cfRule type="cellIs" dxfId="1559" priority="4407" operator="lessThan">
      <formula>$C$4</formula>
    </cfRule>
  </conditionalFormatting>
  <conditionalFormatting sqref="BK11">
    <cfRule type="cellIs" dxfId="1558" priority="4408" operator="lessThan">
      <formula>$C$4</formula>
    </cfRule>
  </conditionalFormatting>
  <conditionalFormatting sqref="BK11">
    <cfRule type="cellIs" dxfId="1557" priority="4409" operator="lessThan">
      <formula>$C$4</formula>
    </cfRule>
  </conditionalFormatting>
  <conditionalFormatting sqref="BK12">
    <cfRule type="cellIs" dxfId="1556" priority="4410" operator="lessThan">
      <formula>$C$4</formula>
    </cfRule>
  </conditionalFormatting>
  <conditionalFormatting sqref="BK12">
    <cfRule type="cellIs" dxfId="1555" priority="4411" operator="lessThan">
      <formula>$C$4</formula>
    </cfRule>
  </conditionalFormatting>
  <conditionalFormatting sqref="BK13">
    <cfRule type="cellIs" dxfId="1554" priority="4412" operator="lessThan">
      <formula>$C$4</formula>
    </cfRule>
  </conditionalFormatting>
  <conditionalFormatting sqref="BK13">
    <cfRule type="cellIs" dxfId="1553" priority="4413" operator="lessThan">
      <formula>$C$4</formula>
    </cfRule>
  </conditionalFormatting>
  <conditionalFormatting sqref="BK14">
    <cfRule type="cellIs" dxfId="1552" priority="4414" operator="lessThan">
      <formula>$C$4</formula>
    </cfRule>
  </conditionalFormatting>
  <conditionalFormatting sqref="BK14">
    <cfRule type="cellIs" dxfId="1551" priority="4415" operator="lessThan">
      <formula>$C$4</formula>
    </cfRule>
  </conditionalFormatting>
  <conditionalFormatting sqref="BK15">
    <cfRule type="cellIs" dxfId="1550" priority="4416" operator="lessThan">
      <formula>$C$4</formula>
    </cfRule>
  </conditionalFormatting>
  <conditionalFormatting sqref="BK15">
    <cfRule type="cellIs" dxfId="1549" priority="4417" operator="lessThan">
      <formula>$C$4</formula>
    </cfRule>
  </conditionalFormatting>
  <conditionalFormatting sqref="BK16">
    <cfRule type="cellIs" dxfId="1548" priority="4418" operator="lessThan">
      <formula>$C$4</formula>
    </cfRule>
  </conditionalFormatting>
  <conditionalFormatting sqref="BK16">
    <cfRule type="cellIs" dxfId="1547" priority="4419" operator="lessThan">
      <formula>$C$4</formula>
    </cfRule>
  </conditionalFormatting>
  <conditionalFormatting sqref="BK17">
    <cfRule type="cellIs" dxfId="1546" priority="4420" operator="lessThan">
      <formula>$C$4</formula>
    </cfRule>
  </conditionalFormatting>
  <conditionalFormatting sqref="BK17">
    <cfRule type="cellIs" dxfId="1545" priority="4421" operator="lessThan">
      <formula>$C$4</formula>
    </cfRule>
  </conditionalFormatting>
  <conditionalFormatting sqref="BK18">
    <cfRule type="cellIs" dxfId="1544" priority="4422" operator="lessThan">
      <formula>$C$4</formula>
    </cfRule>
  </conditionalFormatting>
  <conditionalFormatting sqref="BK18">
    <cfRule type="cellIs" dxfId="1543" priority="4423" operator="lessThan">
      <formula>$C$4</formula>
    </cfRule>
  </conditionalFormatting>
  <conditionalFormatting sqref="BK19">
    <cfRule type="cellIs" dxfId="1542" priority="4424" operator="lessThan">
      <formula>$C$4</formula>
    </cfRule>
  </conditionalFormatting>
  <conditionalFormatting sqref="BK19">
    <cfRule type="cellIs" dxfId="1541" priority="4425" operator="lessThan">
      <formula>$C$4</formula>
    </cfRule>
  </conditionalFormatting>
  <conditionalFormatting sqref="BK20">
    <cfRule type="cellIs" dxfId="1540" priority="4426" operator="lessThan">
      <formula>$C$4</formula>
    </cfRule>
  </conditionalFormatting>
  <conditionalFormatting sqref="BK20">
    <cfRule type="cellIs" dxfId="1539" priority="4427" operator="lessThan">
      <formula>$C$4</formula>
    </cfRule>
  </conditionalFormatting>
  <conditionalFormatting sqref="BK21">
    <cfRule type="cellIs" dxfId="1538" priority="4428" operator="lessThan">
      <formula>$C$4</formula>
    </cfRule>
  </conditionalFormatting>
  <conditionalFormatting sqref="BK21">
    <cfRule type="cellIs" dxfId="1537" priority="4429" operator="lessThan">
      <formula>$C$4</formula>
    </cfRule>
  </conditionalFormatting>
  <conditionalFormatting sqref="BK22">
    <cfRule type="cellIs" dxfId="1536" priority="4430" operator="lessThan">
      <formula>$C$4</formula>
    </cfRule>
  </conditionalFormatting>
  <conditionalFormatting sqref="BK22">
    <cfRule type="cellIs" dxfId="1535" priority="4431" operator="lessThan">
      <formula>$C$4</formula>
    </cfRule>
  </conditionalFormatting>
  <conditionalFormatting sqref="BK23">
    <cfRule type="cellIs" dxfId="1534" priority="4432" operator="lessThan">
      <formula>$C$4</formula>
    </cfRule>
  </conditionalFormatting>
  <conditionalFormatting sqref="BK23">
    <cfRule type="cellIs" dxfId="1533" priority="4433" operator="lessThan">
      <formula>$C$4</formula>
    </cfRule>
  </conditionalFormatting>
  <conditionalFormatting sqref="BK24">
    <cfRule type="cellIs" dxfId="1532" priority="4434" operator="lessThan">
      <formula>$C$4</formula>
    </cfRule>
  </conditionalFormatting>
  <conditionalFormatting sqref="BK24">
    <cfRule type="cellIs" dxfId="1531" priority="4435" operator="lessThan">
      <formula>$C$4</formula>
    </cfRule>
  </conditionalFormatting>
  <conditionalFormatting sqref="BK25">
    <cfRule type="cellIs" dxfId="1530" priority="4436" operator="lessThan">
      <formula>$C$4</formula>
    </cfRule>
  </conditionalFormatting>
  <conditionalFormatting sqref="BK25">
    <cfRule type="cellIs" dxfId="1529" priority="4437" operator="lessThan">
      <formula>$C$4</formula>
    </cfRule>
  </conditionalFormatting>
  <conditionalFormatting sqref="BK26">
    <cfRule type="cellIs" dxfId="1528" priority="4438" operator="lessThan">
      <formula>$C$4</formula>
    </cfRule>
  </conditionalFormatting>
  <conditionalFormatting sqref="BK26">
    <cfRule type="cellIs" dxfId="1527" priority="4439" operator="lessThan">
      <formula>$C$4</formula>
    </cfRule>
  </conditionalFormatting>
  <conditionalFormatting sqref="BK27">
    <cfRule type="cellIs" dxfId="1526" priority="4440" operator="lessThan">
      <formula>$C$4</formula>
    </cfRule>
  </conditionalFormatting>
  <conditionalFormatting sqref="BK27">
    <cfRule type="cellIs" dxfId="1525" priority="4441" operator="lessThan">
      <formula>$C$4</formula>
    </cfRule>
  </conditionalFormatting>
  <conditionalFormatting sqref="BK28">
    <cfRule type="cellIs" dxfId="1524" priority="4442" operator="lessThan">
      <formula>$C$4</formula>
    </cfRule>
  </conditionalFormatting>
  <conditionalFormatting sqref="BK28">
    <cfRule type="cellIs" dxfId="1523" priority="4443" operator="lessThan">
      <formula>$C$4</formula>
    </cfRule>
  </conditionalFormatting>
  <conditionalFormatting sqref="BK29">
    <cfRule type="cellIs" dxfId="1522" priority="4444" operator="lessThan">
      <formula>$C$4</formula>
    </cfRule>
  </conditionalFormatting>
  <conditionalFormatting sqref="BK29">
    <cfRule type="cellIs" dxfId="1521" priority="4445" operator="lessThan">
      <formula>$C$4</formula>
    </cfRule>
  </conditionalFormatting>
  <conditionalFormatting sqref="BK30">
    <cfRule type="cellIs" dxfId="1520" priority="4446" operator="lessThan">
      <formula>$C$4</formula>
    </cfRule>
  </conditionalFormatting>
  <conditionalFormatting sqref="BK30">
    <cfRule type="cellIs" dxfId="1519" priority="4447" operator="lessThan">
      <formula>$C$4</formula>
    </cfRule>
  </conditionalFormatting>
  <conditionalFormatting sqref="BK31">
    <cfRule type="cellIs" dxfId="1518" priority="4448" operator="lessThan">
      <formula>$C$4</formula>
    </cfRule>
  </conditionalFormatting>
  <conditionalFormatting sqref="BK31">
    <cfRule type="cellIs" dxfId="1517" priority="4449" operator="lessThan">
      <formula>$C$4</formula>
    </cfRule>
  </conditionalFormatting>
  <conditionalFormatting sqref="BK32">
    <cfRule type="cellIs" dxfId="1516" priority="4450" operator="lessThan">
      <formula>$C$4</formula>
    </cfRule>
  </conditionalFormatting>
  <conditionalFormatting sqref="BK32">
    <cfRule type="cellIs" dxfId="1515" priority="4451" operator="lessThan">
      <formula>$C$4</formula>
    </cfRule>
  </conditionalFormatting>
  <conditionalFormatting sqref="BK33">
    <cfRule type="cellIs" dxfId="1514" priority="4452" operator="lessThan">
      <formula>$C$4</formula>
    </cfRule>
  </conditionalFormatting>
  <conditionalFormatting sqref="BK33">
    <cfRule type="cellIs" dxfId="1513" priority="4453" operator="lessThan">
      <formula>$C$4</formula>
    </cfRule>
  </conditionalFormatting>
  <conditionalFormatting sqref="BK34">
    <cfRule type="cellIs" dxfId="1512" priority="4454" operator="lessThan">
      <formula>$C$4</formula>
    </cfRule>
  </conditionalFormatting>
  <conditionalFormatting sqref="BK34">
    <cfRule type="cellIs" dxfId="1511" priority="4455" operator="lessThan">
      <formula>$C$4</formula>
    </cfRule>
  </conditionalFormatting>
  <conditionalFormatting sqref="BK35">
    <cfRule type="cellIs" dxfId="1510" priority="4456" operator="lessThan">
      <formula>$C$4</formula>
    </cfRule>
  </conditionalFormatting>
  <conditionalFormatting sqref="BK35">
    <cfRule type="cellIs" dxfId="1509" priority="4457" operator="lessThan">
      <formula>$C$4</formula>
    </cfRule>
  </conditionalFormatting>
  <conditionalFormatting sqref="BK36">
    <cfRule type="cellIs" dxfId="1508" priority="4458" operator="lessThan">
      <formula>$C$4</formula>
    </cfRule>
  </conditionalFormatting>
  <conditionalFormatting sqref="BK36">
    <cfRule type="cellIs" dxfId="1507" priority="4459" operator="lessThan">
      <formula>$C$4</formula>
    </cfRule>
  </conditionalFormatting>
  <conditionalFormatting sqref="BK37">
    <cfRule type="cellIs" dxfId="1506" priority="4460" operator="lessThan">
      <formula>$C$4</formula>
    </cfRule>
  </conditionalFormatting>
  <conditionalFormatting sqref="BK37">
    <cfRule type="cellIs" dxfId="1505" priority="4461" operator="lessThan">
      <formula>$C$4</formula>
    </cfRule>
  </conditionalFormatting>
  <conditionalFormatting sqref="BK38">
    <cfRule type="cellIs" dxfId="1504" priority="4462" operator="lessThan">
      <formula>$C$4</formula>
    </cfRule>
  </conditionalFormatting>
  <conditionalFormatting sqref="BK38">
    <cfRule type="cellIs" dxfId="1503" priority="4463" operator="lessThan">
      <formula>$C$4</formula>
    </cfRule>
  </conditionalFormatting>
  <conditionalFormatting sqref="BK39">
    <cfRule type="cellIs" dxfId="1502" priority="4464" operator="lessThan">
      <formula>$C$4</formula>
    </cfRule>
  </conditionalFormatting>
  <conditionalFormatting sqref="BK39">
    <cfRule type="cellIs" dxfId="1501" priority="4465" operator="lessThan">
      <formula>$C$4</formula>
    </cfRule>
  </conditionalFormatting>
  <conditionalFormatting sqref="BK40">
    <cfRule type="cellIs" dxfId="1500" priority="4466" operator="lessThan">
      <formula>$C$4</formula>
    </cfRule>
  </conditionalFormatting>
  <conditionalFormatting sqref="BK40">
    <cfRule type="cellIs" dxfId="1499" priority="4467" operator="lessThan">
      <formula>$C$4</formula>
    </cfRule>
  </conditionalFormatting>
  <conditionalFormatting sqref="BK41">
    <cfRule type="cellIs" dxfId="1498" priority="4468" operator="lessThan">
      <formula>$C$4</formula>
    </cfRule>
  </conditionalFormatting>
  <conditionalFormatting sqref="BK41">
    <cfRule type="cellIs" dxfId="1497" priority="4469" operator="lessThan">
      <formula>$C$4</formula>
    </cfRule>
  </conditionalFormatting>
  <conditionalFormatting sqref="BK42">
    <cfRule type="cellIs" dxfId="1496" priority="4470" operator="lessThan">
      <formula>$C$4</formula>
    </cfRule>
  </conditionalFormatting>
  <conditionalFormatting sqref="BK42">
    <cfRule type="cellIs" dxfId="1495" priority="4471" operator="lessThan">
      <formula>$C$4</formula>
    </cfRule>
  </conditionalFormatting>
  <conditionalFormatting sqref="BK43">
    <cfRule type="cellIs" dxfId="1494" priority="4472" operator="lessThan">
      <formula>$C$4</formula>
    </cfRule>
  </conditionalFormatting>
  <conditionalFormatting sqref="BK43">
    <cfRule type="cellIs" dxfId="1493" priority="4473" operator="lessThan">
      <formula>$C$4</formula>
    </cfRule>
  </conditionalFormatting>
  <conditionalFormatting sqref="BK44">
    <cfRule type="cellIs" dxfId="1492" priority="4474" operator="lessThan">
      <formula>$C$4</formula>
    </cfRule>
  </conditionalFormatting>
  <conditionalFormatting sqref="BK44">
    <cfRule type="cellIs" dxfId="1491" priority="4475" operator="lessThan">
      <formula>$C$4</formula>
    </cfRule>
  </conditionalFormatting>
  <conditionalFormatting sqref="BK45">
    <cfRule type="cellIs" dxfId="1490" priority="4476" operator="lessThan">
      <formula>$C$4</formula>
    </cfRule>
  </conditionalFormatting>
  <conditionalFormatting sqref="BK45">
    <cfRule type="cellIs" dxfId="1489" priority="4477" operator="lessThan">
      <formula>$C$4</formula>
    </cfRule>
  </conditionalFormatting>
  <conditionalFormatting sqref="BK46">
    <cfRule type="cellIs" dxfId="1488" priority="4478" operator="lessThan">
      <formula>$C$4</formula>
    </cfRule>
  </conditionalFormatting>
  <conditionalFormatting sqref="BK46">
    <cfRule type="cellIs" dxfId="1487" priority="4479" operator="lessThan">
      <formula>$C$4</formula>
    </cfRule>
  </conditionalFormatting>
  <conditionalFormatting sqref="BK47">
    <cfRule type="cellIs" dxfId="1486" priority="4480" operator="lessThan">
      <formula>$C$4</formula>
    </cfRule>
  </conditionalFormatting>
  <conditionalFormatting sqref="BK47">
    <cfRule type="cellIs" dxfId="1485" priority="4481" operator="lessThan">
      <formula>$C$4</formula>
    </cfRule>
  </conditionalFormatting>
  <conditionalFormatting sqref="BK48">
    <cfRule type="cellIs" dxfId="1484" priority="4482" operator="lessThan">
      <formula>$C$4</formula>
    </cfRule>
  </conditionalFormatting>
  <conditionalFormatting sqref="BK48">
    <cfRule type="cellIs" dxfId="1483" priority="4483" operator="lessThan">
      <formula>$C$4</formula>
    </cfRule>
  </conditionalFormatting>
  <conditionalFormatting sqref="BK49">
    <cfRule type="cellIs" dxfId="1482" priority="4484" operator="lessThan">
      <formula>$C$4</formula>
    </cfRule>
  </conditionalFormatting>
  <conditionalFormatting sqref="BK49">
    <cfRule type="cellIs" dxfId="1481" priority="4485" operator="lessThan">
      <formula>$C$4</formula>
    </cfRule>
  </conditionalFormatting>
  <conditionalFormatting sqref="BK50">
    <cfRule type="cellIs" dxfId="1480" priority="4486" operator="lessThan">
      <formula>$C$4</formula>
    </cfRule>
  </conditionalFormatting>
  <conditionalFormatting sqref="BK50">
    <cfRule type="cellIs" dxfId="1479" priority="4487" operator="lessThan">
      <formula>$C$4</formula>
    </cfRule>
  </conditionalFormatting>
  <conditionalFormatting sqref="BK51">
    <cfRule type="cellIs" dxfId="1478" priority="4488" operator="lessThan">
      <formula>$C$4</formula>
    </cfRule>
  </conditionalFormatting>
  <conditionalFormatting sqref="BK51">
    <cfRule type="cellIs" dxfId="1477" priority="4489" operator="lessThan">
      <formula>$C$4</formula>
    </cfRule>
  </conditionalFormatting>
  <conditionalFormatting sqref="BK52">
    <cfRule type="cellIs" dxfId="1476" priority="4490" operator="lessThan">
      <formula>$C$4</formula>
    </cfRule>
  </conditionalFormatting>
  <conditionalFormatting sqref="BK52">
    <cfRule type="cellIs" dxfId="1475" priority="4491" operator="lessThan">
      <formula>$C$4</formula>
    </cfRule>
  </conditionalFormatting>
  <conditionalFormatting sqref="BK53">
    <cfRule type="cellIs" dxfId="1474" priority="4492" operator="lessThan">
      <formula>$C$4</formula>
    </cfRule>
  </conditionalFormatting>
  <conditionalFormatting sqref="BK53">
    <cfRule type="cellIs" dxfId="1473" priority="4493" operator="lessThan">
      <formula>$C$4</formula>
    </cfRule>
  </conditionalFormatting>
  <conditionalFormatting sqref="BK54">
    <cfRule type="cellIs" dxfId="1472" priority="4494" operator="lessThan">
      <formula>$C$4</formula>
    </cfRule>
  </conditionalFormatting>
  <conditionalFormatting sqref="BK54">
    <cfRule type="cellIs" dxfId="1471" priority="4495" operator="lessThan">
      <formula>$C$4</formula>
    </cfRule>
  </conditionalFormatting>
  <conditionalFormatting sqref="BK55">
    <cfRule type="cellIs" dxfId="1470" priority="4496" operator="lessThan">
      <formula>$C$4</formula>
    </cfRule>
  </conditionalFormatting>
  <conditionalFormatting sqref="BK55">
    <cfRule type="cellIs" dxfId="1469" priority="4497" operator="lessThan">
      <formula>$C$4</formula>
    </cfRule>
  </conditionalFormatting>
  <conditionalFormatting sqref="BK56">
    <cfRule type="cellIs" dxfId="1468" priority="4498" operator="lessThan">
      <formula>$C$4</formula>
    </cfRule>
  </conditionalFormatting>
  <conditionalFormatting sqref="BK56">
    <cfRule type="cellIs" dxfId="1467" priority="4499" operator="lessThan">
      <formula>$C$4</formula>
    </cfRule>
  </conditionalFormatting>
  <conditionalFormatting sqref="BK57">
    <cfRule type="cellIs" dxfId="1466" priority="4500" operator="lessThan">
      <formula>$C$4</formula>
    </cfRule>
  </conditionalFormatting>
  <conditionalFormatting sqref="BK57">
    <cfRule type="cellIs" dxfId="1465" priority="4501" operator="lessThan">
      <formula>$C$4</formula>
    </cfRule>
  </conditionalFormatting>
  <conditionalFormatting sqref="BK58">
    <cfRule type="cellIs" dxfId="1464" priority="4502" operator="lessThan">
      <formula>$C$4</formula>
    </cfRule>
  </conditionalFormatting>
  <conditionalFormatting sqref="BK58">
    <cfRule type="cellIs" dxfId="1463" priority="4503" operator="lessThan">
      <formula>$C$4</formula>
    </cfRule>
  </conditionalFormatting>
  <conditionalFormatting sqref="BK59">
    <cfRule type="cellIs" dxfId="1462" priority="4504" operator="lessThan">
      <formula>$C$4</formula>
    </cfRule>
  </conditionalFormatting>
  <conditionalFormatting sqref="BK59">
    <cfRule type="cellIs" dxfId="1461" priority="4505" operator="lessThan">
      <formula>$C$4</formula>
    </cfRule>
  </conditionalFormatting>
  <conditionalFormatting sqref="BK60">
    <cfRule type="cellIs" dxfId="1460" priority="4506" operator="lessThan">
      <formula>$C$4</formula>
    </cfRule>
  </conditionalFormatting>
  <conditionalFormatting sqref="BK60">
    <cfRule type="cellIs" dxfId="1459" priority="4507" operator="lessThan">
      <formula>$C$4</formula>
    </cfRule>
  </conditionalFormatting>
  <conditionalFormatting sqref="BL11">
    <cfRule type="cellIs" dxfId="1458" priority="4508" operator="lessThan">
      <formula>$C$4</formula>
    </cfRule>
  </conditionalFormatting>
  <conditionalFormatting sqref="BL11">
    <cfRule type="cellIs" dxfId="1457" priority="4509" operator="lessThan">
      <formula>$C$4</formula>
    </cfRule>
  </conditionalFormatting>
  <conditionalFormatting sqref="BL12">
    <cfRule type="cellIs" dxfId="1456" priority="4510" operator="lessThan">
      <formula>$C$4</formula>
    </cfRule>
  </conditionalFormatting>
  <conditionalFormatting sqref="BL12">
    <cfRule type="cellIs" dxfId="1455" priority="4511" operator="lessThan">
      <formula>$C$4</formula>
    </cfRule>
  </conditionalFormatting>
  <conditionalFormatting sqref="BL13">
    <cfRule type="cellIs" dxfId="1454" priority="4512" operator="lessThan">
      <formula>$C$4</formula>
    </cfRule>
  </conditionalFormatting>
  <conditionalFormatting sqref="BL13">
    <cfRule type="cellIs" dxfId="1453" priority="4513" operator="lessThan">
      <formula>$C$4</formula>
    </cfRule>
  </conditionalFormatting>
  <conditionalFormatting sqref="BL14">
    <cfRule type="cellIs" dxfId="1452" priority="4514" operator="lessThan">
      <formula>$C$4</formula>
    </cfRule>
  </conditionalFormatting>
  <conditionalFormatting sqref="BL14">
    <cfRule type="cellIs" dxfId="1451" priority="4515" operator="lessThan">
      <formula>$C$4</formula>
    </cfRule>
  </conditionalFormatting>
  <conditionalFormatting sqref="BL15">
    <cfRule type="cellIs" dxfId="1450" priority="4516" operator="lessThan">
      <formula>$C$4</formula>
    </cfRule>
  </conditionalFormatting>
  <conditionalFormatting sqref="BL15">
    <cfRule type="cellIs" dxfId="1449" priority="4517" operator="lessThan">
      <formula>$C$4</formula>
    </cfRule>
  </conditionalFormatting>
  <conditionalFormatting sqref="BL16">
    <cfRule type="cellIs" dxfId="1448" priority="4518" operator="lessThan">
      <formula>$C$4</formula>
    </cfRule>
  </conditionalFormatting>
  <conditionalFormatting sqref="BL16">
    <cfRule type="cellIs" dxfId="1447" priority="4519" operator="lessThan">
      <formula>$C$4</formula>
    </cfRule>
  </conditionalFormatting>
  <conditionalFormatting sqref="BL17">
    <cfRule type="cellIs" dxfId="1446" priority="4520" operator="lessThan">
      <formula>$C$4</formula>
    </cfRule>
  </conditionalFormatting>
  <conditionalFormatting sqref="BL17">
    <cfRule type="cellIs" dxfId="1445" priority="4521" operator="lessThan">
      <formula>$C$4</formula>
    </cfRule>
  </conditionalFormatting>
  <conditionalFormatting sqref="BL18">
    <cfRule type="cellIs" dxfId="1444" priority="4522" operator="lessThan">
      <formula>$C$4</formula>
    </cfRule>
  </conditionalFormatting>
  <conditionalFormatting sqref="BL18">
    <cfRule type="cellIs" dxfId="1443" priority="4523" operator="lessThan">
      <formula>$C$4</formula>
    </cfRule>
  </conditionalFormatting>
  <conditionalFormatting sqref="BL19">
    <cfRule type="cellIs" dxfId="1442" priority="4524" operator="lessThan">
      <formula>$C$4</formula>
    </cfRule>
  </conditionalFormatting>
  <conditionalFormatting sqref="BL19">
    <cfRule type="cellIs" dxfId="1441" priority="4525" operator="lessThan">
      <formula>$C$4</formula>
    </cfRule>
  </conditionalFormatting>
  <conditionalFormatting sqref="BL20">
    <cfRule type="cellIs" dxfId="1440" priority="4526" operator="lessThan">
      <formula>$C$4</formula>
    </cfRule>
  </conditionalFormatting>
  <conditionalFormatting sqref="BL20">
    <cfRule type="cellIs" dxfId="1439" priority="4527" operator="lessThan">
      <formula>$C$4</formula>
    </cfRule>
  </conditionalFormatting>
  <conditionalFormatting sqref="BL21">
    <cfRule type="cellIs" dxfId="1438" priority="4528" operator="lessThan">
      <formula>$C$4</formula>
    </cfRule>
  </conditionalFormatting>
  <conditionalFormatting sqref="BL21">
    <cfRule type="cellIs" dxfId="1437" priority="4529" operator="lessThan">
      <formula>$C$4</formula>
    </cfRule>
  </conditionalFormatting>
  <conditionalFormatting sqref="BL22">
    <cfRule type="cellIs" dxfId="1436" priority="4530" operator="lessThan">
      <formula>$C$4</formula>
    </cfRule>
  </conditionalFormatting>
  <conditionalFormatting sqref="BL22">
    <cfRule type="cellIs" dxfId="1435" priority="4531" operator="lessThan">
      <formula>$C$4</formula>
    </cfRule>
  </conditionalFormatting>
  <conditionalFormatting sqref="BL23">
    <cfRule type="cellIs" dxfId="1434" priority="4532" operator="lessThan">
      <formula>$C$4</formula>
    </cfRule>
  </conditionalFormatting>
  <conditionalFormatting sqref="BL23">
    <cfRule type="cellIs" dxfId="1433" priority="4533" operator="lessThan">
      <formula>$C$4</formula>
    </cfRule>
  </conditionalFormatting>
  <conditionalFormatting sqref="BL24">
    <cfRule type="cellIs" dxfId="1432" priority="4534" operator="lessThan">
      <formula>$C$4</formula>
    </cfRule>
  </conditionalFormatting>
  <conditionalFormatting sqref="BL24">
    <cfRule type="cellIs" dxfId="1431" priority="4535" operator="lessThan">
      <formula>$C$4</formula>
    </cfRule>
  </conditionalFormatting>
  <conditionalFormatting sqref="BL25">
    <cfRule type="cellIs" dxfId="1430" priority="4536" operator="lessThan">
      <formula>$C$4</formula>
    </cfRule>
  </conditionalFormatting>
  <conditionalFormatting sqref="BL25">
    <cfRule type="cellIs" dxfId="1429" priority="4537" operator="lessThan">
      <formula>$C$4</formula>
    </cfRule>
  </conditionalFormatting>
  <conditionalFormatting sqref="BL26">
    <cfRule type="cellIs" dxfId="1428" priority="4538" operator="lessThan">
      <formula>$C$4</formula>
    </cfRule>
  </conditionalFormatting>
  <conditionalFormatting sqref="BL26">
    <cfRule type="cellIs" dxfId="1427" priority="4539" operator="lessThan">
      <formula>$C$4</formula>
    </cfRule>
  </conditionalFormatting>
  <conditionalFormatting sqref="BL27">
    <cfRule type="cellIs" dxfId="1426" priority="4540" operator="lessThan">
      <formula>$C$4</formula>
    </cfRule>
  </conditionalFormatting>
  <conditionalFormatting sqref="BL27">
    <cfRule type="cellIs" dxfId="1425" priority="4541" operator="lessThan">
      <formula>$C$4</formula>
    </cfRule>
  </conditionalFormatting>
  <conditionalFormatting sqref="BL28">
    <cfRule type="cellIs" dxfId="1424" priority="4542" operator="lessThan">
      <formula>$C$4</formula>
    </cfRule>
  </conditionalFormatting>
  <conditionalFormatting sqref="BL28">
    <cfRule type="cellIs" dxfId="1423" priority="4543" operator="lessThan">
      <formula>$C$4</formula>
    </cfRule>
  </conditionalFormatting>
  <conditionalFormatting sqref="BL29">
    <cfRule type="cellIs" dxfId="1422" priority="4544" operator="lessThan">
      <formula>$C$4</formula>
    </cfRule>
  </conditionalFormatting>
  <conditionalFormatting sqref="BL29">
    <cfRule type="cellIs" dxfId="1421" priority="4545" operator="lessThan">
      <formula>$C$4</formula>
    </cfRule>
  </conditionalFormatting>
  <conditionalFormatting sqref="BL30">
    <cfRule type="cellIs" dxfId="1420" priority="4546" operator="lessThan">
      <formula>$C$4</formula>
    </cfRule>
  </conditionalFormatting>
  <conditionalFormatting sqref="BL30">
    <cfRule type="cellIs" dxfId="1419" priority="4547" operator="lessThan">
      <formula>$C$4</formula>
    </cfRule>
  </conditionalFormatting>
  <conditionalFormatting sqref="BL31">
    <cfRule type="cellIs" dxfId="1418" priority="4548" operator="lessThan">
      <formula>$C$4</formula>
    </cfRule>
  </conditionalFormatting>
  <conditionalFormatting sqref="BL31">
    <cfRule type="cellIs" dxfId="1417" priority="4549" operator="lessThan">
      <formula>$C$4</formula>
    </cfRule>
  </conditionalFormatting>
  <conditionalFormatting sqref="BL32">
    <cfRule type="cellIs" dxfId="1416" priority="4550" operator="lessThan">
      <formula>$C$4</formula>
    </cfRule>
  </conditionalFormatting>
  <conditionalFormatting sqref="BL32">
    <cfRule type="cellIs" dxfId="1415" priority="4551" operator="lessThan">
      <formula>$C$4</formula>
    </cfRule>
  </conditionalFormatting>
  <conditionalFormatting sqref="BL33">
    <cfRule type="cellIs" dxfId="1414" priority="4552" operator="lessThan">
      <formula>$C$4</formula>
    </cfRule>
  </conditionalFormatting>
  <conditionalFormatting sqref="BL33">
    <cfRule type="cellIs" dxfId="1413" priority="4553" operator="lessThan">
      <formula>$C$4</formula>
    </cfRule>
  </conditionalFormatting>
  <conditionalFormatting sqref="BL34">
    <cfRule type="cellIs" dxfId="1412" priority="4554" operator="lessThan">
      <formula>$C$4</formula>
    </cfRule>
  </conditionalFormatting>
  <conditionalFormatting sqref="BL34">
    <cfRule type="cellIs" dxfId="1411" priority="4555" operator="lessThan">
      <formula>$C$4</formula>
    </cfRule>
  </conditionalFormatting>
  <conditionalFormatting sqref="BL35">
    <cfRule type="cellIs" dxfId="1410" priority="4556" operator="lessThan">
      <formula>$C$4</formula>
    </cfRule>
  </conditionalFormatting>
  <conditionalFormatting sqref="BL35">
    <cfRule type="cellIs" dxfId="1409" priority="4557" operator="lessThan">
      <formula>$C$4</formula>
    </cfRule>
  </conditionalFormatting>
  <conditionalFormatting sqref="BL36">
    <cfRule type="cellIs" dxfId="1408" priority="4558" operator="lessThan">
      <formula>$C$4</formula>
    </cfRule>
  </conditionalFormatting>
  <conditionalFormatting sqref="BL36">
    <cfRule type="cellIs" dxfId="1407" priority="4559" operator="lessThan">
      <formula>$C$4</formula>
    </cfRule>
  </conditionalFormatting>
  <conditionalFormatting sqref="BL37">
    <cfRule type="cellIs" dxfId="1406" priority="4560" operator="lessThan">
      <formula>$C$4</formula>
    </cfRule>
  </conditionalFormatting>
  <conditionalFormatting sqref="BL37">
    <cfRule type="cellIs" dxfId="1405" priority="4561" operator="lessThan">
      <formula>$C$4</formula>
    </cfRule>
  </conditionalFormatting>
  <conditionalFormatting sqref="BL38">
    <cfRule type="cellIs" dxfId="1404" priority="4562" operator="lessThan">
      <formula>$C$4</formula>
    </cfRule>
  </conditionalFormatting>
  <conditionalFormatting sqref="BL38">
    <cfRule type="cellIs" dxfId="1403" priority="4563" operator="lessThan">
      <formula>$C$4</formula>
    </cfRule>
  </conditionalFormatting>
  <conditionalFormatting sqref="BL39">
    <cfRule type="cellIs" dxfId="1402" priority="4564" operator="lessThan">
      <formula>$C$4</formula>
    </cfRule>
  </conditionalFormatting>
  <conditionalFormatting sqref="BL39">
    <cfRule type="cellIs" dxfId="1401" priority="4565" operator="lessThan">
      <formula>$C$4</formula>
    </cfRule>
  </conditionalFormatting>
  <conditionalFormatting sqref="BL40">
    <cfRule type="cellIs" dxfId="1400" priority="4566" operator="lessThan">
      <formula>$C$4</formula>
    </cfRule>
  </conditionalFormatting>
  <conditionalFormatting sqref="BL40">
    <cfRule type="cellIs" dxfId="1399" priority="4567" operator="lessThan">
      <formula>$C$4</formula>
    </cfRule>
  </conditionalFormatting>
  <conditionalFormatting sqref="BL41">
    <cfRule type="cellIs" dxfId="1398" priority="4568" operator="lessThan">
      <formula>$C$4</formula>
    </cfRule>
  </conditionalFormatting>
  <conditionalFormatting sqref="BL41">
    <cfRule type="cellIs" dxfId="1397" priority="4569" operator="lessThan">
      <formula>$C$4</formula>
    </cfRule>
  </conditionalFormatting>
  <conditionalFormatting sqref="BL42">
    <cfRule type="cellIs" dxfId="1396" priority="4570" operator="lessThan">
      <formula>$C$4</formula>
    </cfRule>
  </conditionalFormatting>
  <conditionalFormatting sqref="BL42">
    <cfRule type="cellIs" dxfId="1395" priority="4571" operator="lessThan">
      <formula>$C$4</formula>
    </cfRule>
  </conditionalFormatting>
  <conditionalFormatting sqref="BL43">
    <cfRule type="cellIs" dxfId="1394" priority="4572" operator="lessThan">
      <formula>$C$4</formula>
    </cfRule>
  </conditionalFormatting>
  <conditionalFormatting sqref="BL43">
    <cfRule type="cellIs" dxfId="1393" priority="4573" operator="lessThan">
      <formula>$C$4</formula>
    </cfRule>
  </conditionalFormatting>
  <conditionalFormatting sqref="BL44">
    <cfRule type="cellIs" dxfId="1392" priority="4574" operator="lessThan">
      <formula>$C$4</formula>
    </cfRule>
  </conditionalFormatting>
  <conditionalFormatting sqref="BL44">
    <cfRule type="cellIs" dxfId="1391" priority="4575" operator="lessThan">
      <formula>$C$4</formula>
    </cfRule>
  </conditionalFormatting>
  <conditionalFormatting sqref="BL45">
    <cfRule type="cellIs" dxfId="1390" priority="4576" operator="lessThan">
      <formula>$C$4</formula>
    </cfRule>
  </conditionalFormatting>
  <conditionalFormatting sqref="BL45">
    <cfRule type="cellIs" dxfId="1389" priority="4577" operator="lessThan">
      <formula>$C$4</formula>
    </cfRule>
  </conditionalFormatting>
  <conditionalFormatting sqref="BL46">
    <cfRule type="cellIs" dxfId="1388" priority="4578" operator="lessThan">
      <formula>$C$4</formula>
    </cfRule>
  </conditionalFormatting>
  <conditionalFormatting sqref="BL46">
    <cfRule type="cellIs" dxfId="1387" priority="4579" operator="lessThan">
      <formula>$C$4</formula>
    </cfRule>
  </conditionalFormatting>
  <conditionalFormatting sqref="BL47">
    <cfRule type="cellIs" dxfId="1386" priority="4580" operator="lessThan">
      <formula>$C$4</formula>
    </cfRule>
  </conditionalFormatting>
  <conditionalFormatting sqref="BL47">
    <cfRule type="cellIs" dxfId="1385" priority="4581" operator="lessThan">
      <formula>$C$4</formula>
    </cfRule>
  </conditionalFormatting>
  <conditionalFormatting sqref="BL48">
    <cfRule type="cellIs" dxfId="1384" priority="4582" operator="lessThan">
      <formula>$C$4</formula>
    </cfRule>
  </conditionalFormatting>
  <conditionalFormatting sqref="BL48">
    <cfRule type="cellIs" dxfId="1383" priority="4583" operator="lessThan">
      <formula>$C$4</formula>
    </cfRule>
  </conditionalFormatting>
  <conditionalFormatting sqref="BL49">
    <cfRule type="cellIs" dxfId="1382" priority="4584" operator="lessThan">
      <formula>$C$4</formula>
    </cfRule>
  </conditionalFormatting>
  <conditionalFormatting sqref="BL49">
    <cfRule type="cellIs" dxfId="1381" priority="4585" operator="lessThan">
      <formula>$C$4</formula>
    </cfRule>
  </conditionalFormatting>
  <conditionalFormatting sqref="BL50">
    <cfRule type="cellIs" dxfId="1380" priority="4586" operator="lessThan">
      <formula>$C$4</formula>
    </cfRule>
  </conditionalFormatting>
  <conditionalFormatting sqref="BL50">
    <cfRule type="cellIs" dxfId="1379" priority="4587" operator="lessThan">
      <formula>$C$4</formula>
    </cfRule>
  </conditionalFormatting>
  <conditionalFormatting sqref="BL51">
    <cfRule type="cellIs" dxfId="1378" priority="4588" operator="lessThan">
      <formula>$C$4</formula>
    </cfRule>
  </conditionalFormatting>
  <conditionalFormatting sqref="BL51">
    <cfRule type="cellIs" dxfId="1377" priority="4589" operator="lessThan">
      <formula>$C$4</formula>
    </cfRule>
  </conditionalFormatting>
  <conditionalFormatting sqref="BL52">
    <cfRule type="cellIs" dxfId="1376" priority="4590" operator="lessThan">
      <formula>$C$4</formula>
    </cfRule>
  </conditionalFormatting>
  <conditionalFormatting sqref="BL52">
    <cfRule type="cellIs" dxfId="1375" priority="4591" operator="lessThan">
      <formula>$C$4</formula>
    </cfRule>
  </conditionalFormatting>
  <conditionalFormatting sqref="BL53">
    <cfRule type="cellIs" dxfId="1374" priority="4592" operator="lessThan">
      <formula>$C$4</formula>
    </cfRule>
  </conditionalFormatting>
  <conditionalFormatting sqref="BL53">
    <cfRule type="cellIs" dxfId="1373" priority="4593" operator="lessThan">
      <formula>$C$4</formula>
    </cfRule>
  </conditionalFormatting>
  <conditionalFormatting sqref="BL54">
    <cfRule type="cellIs" dxfId="1372" priority="4594" operator="lessThan">
      <formula>$C$4</formula>
    </cfRule>
  </conditionalFormatting>
  <conditionalFormatting sqref="BL54">
    <cfRule type="cellIs" dxfId="1371" priority="4595" operator="lessThan">
      <formula>$C$4</formula>
    </cfRule>
  </conditionalFormatting>
  <conditionalFormatting sqref="BL55">
    <cfRule type="cellIs" dxfId="1370" priority="4596" operator="lessThan">
      <formula>$C$4</formula>
    </cfRule>
  </conditionalFormatting>
  <conditionalFormatting sqref="BL55">
    <cfRule type="cellIs" dxfId="1369" priority="4597" operator="lessThan">
      <formula>$C$4</formula>
    </cfRule>
  </conditionalFormatting>
  <conditionalFormatting sqref="BL56">
    <cfRule type="cellIs" dxfId="1368" priority="4598" operator="lessThan">
      <formula>$C$4</formula>
    </cfRule>
  </conditionalFormatting>
  <conditionalFormatting sqref="BL56">
    <cfRule type="cellIs" dxfId="1367" priority="4599" operator="lessThan">
      <formula>$C$4</formula>
    </cfRule>
  </conditionalFormatting>
  <conditionalFormatting sqref="BL57">
    <cfRule type="cellIs" dxfId="1366" priority="4600" operator="lessThan">
      <formula>$C$4</formula>
    </cfRule>
  </conditionalFormatting>
  <conditionalFormatting sqref="BL57">
    <cfRule type="cellIs" dxfId="1365" priority="4601" operator="lessThan">
      <formula>$C$4</formula>
    </cfRule>
  </conditionalFormatting>
  <conditionalFormatting sqref="BL58">
    <cfRule type="cellIs" dxfId="1364" priority="4602" operator="lessThan">
      <formula>$C$4</formula>
    </cfRule>
  </conditionalFormatting>
  <conditionalFormatting sqref="BL58">
    <cfRule type="cellIs" dxfId="1363" priority="4603" operator="lessThan">
      <formula>$C$4</formula>
    </cfRule>
  </conditionalFormatting>
  <conditionalFormatting sqref="BL59">
    <cfRule type="cellIs" dxfId="1362" priority="4604" operator="lessThan">
      <formula>$C$4</formula>
    </cfRule>
  </conditionalFormatting>
  <conditionalFormatting sqref="BL59">
    <cfRule type="cellIs" dxfId="1361" priority="4605" operator="lessThan">
      <formula>$C$4</formula>
    </cfRule>
  </conditionalFormatting>
  <conditionalFormatting sqref="BL60">
    <cfRule type="cellIs" dxfId="1360" priority="4606" operator="lessThan">
      <formula>$C$4</formula>
    </cfRule>
  </conditionalFormatting>
  <conditionalFormatting sqref="BL60">
    <cfRule type="cellIs" dxfId="1359" priority="4607" operator="lessThan">
      <formula>$C$4</formula>
    </cfRule>
  </conditionalFormatting>
  <conditionalFormatting sqref="BM11">
    <cfRule type="cellIs" dxfId="1358" priority="4608" operator="lessThan">
      <formula>$C$4</formula>
    </cfRule>
  </conditionalFormatting>
  <conditionalFormatting sqref="BM11">
    <cfRule type="cellIs" dxfId="1357" priority="4609" operator="lessThan">
      <formula>$C$4</formula>
    </cfRule>
  </conditionalFormatting>
  <conditionalFormatting sqref="BM12">
    <cfRule type="cellIs" dxfId="1356" priority="4610" operator="lessThan">
      <formula>$C$4</formula>
    </cfRule>
  </conditionalFormatting>
  <conditionalFormatting sqref="BM12">
    <cfRule type="cellIs" dxfId="1355" priority="4611" operator="lessThan">
      <formula>$C$4</formula>
    </cfRule>
  </conditionalFormatting>
  <conditionalFormatting sqref="BM13">
    <cfRule type="cellIs" dxfId="1354" priority="4612" operator="lessThan">
      <formula>$C$4</formula>
    </cfRule>
  </conditionalFormatting>
  <conditionalFormatting sqref="BM13">
    <cfRule type="cellIs" dxfId="1353" priority="4613" operator="lessThan">
      <formula>$C$4</formula>
    </cfRule>
  </conditionalFormatting>
  <conditionalFormatting sqref="BM14">
    <cfRule type="cellIs" dxfId="1352" priority="4614" operator="lessThan">
      <formula>$C$4</formula>
    </cfRule>
  </conditionalFormatting>
  <conditionalFormatting sqref="BM14">
    <cfRule type="cellIs" dxfId="1351" priority="4615" operator="lessThan">
      <formula>$C$4</formula>
    </cfRule>
  </conditionalFormatting>
  <conditionalFormatting sqref="BM15">
    <cfRule type="cellIs" dxfId="1350" priority="4616" operator="lessThan">
      <formula>$C$4</formula>
    </cfRule>
  </conditionalFormatting>
  <conditionalFormatting sqref="BM15">
    <cfRule type="cellIs" dxfId="1349" priority="4617" operator="lessThan">
      <formula>$C$4</formula>
    </cfRule>
  </conditionalFormatting>
  <conditionalFormatting sqref="BM16">
    <cfRule type="cellIs" dxfId="1348" priority="4618" operator="lessThan">
      <formula>$C$4</formula>
    </cfRule>
  </conditionalFormatting>
  <conditionalFormatting sqref="BM16">
    <cfRule type="cellIs" dxfId="1347" priority="4619" operator="lessThan">
      <formula>$C$4</formula>
    </cfRule>
  </conditionalFormatting>
  <conditionalFormatting sqref="BM17">
    <cfRule type="cellIs" dxfId="1346" priority="4620" operator="lessThan">
      <formula>$C$4</formula>
    </cfRule>
  </conditionalFormatting>
  <conditionalFormatting sqref="BM17">
    <cfRule type="cellIs" dxfId="1345" priority="4621" operator="lessThan">
      <formula>$C$4</formula>
    </cfRule>
  </conditionalFormatting>
  <conditionalFormatting sqref="BM18">
    <cfRule type="cellIs" dxfId="1344" priority="4622" operator="lessThan">
      <formula>$C$4</formula>
    </cfRule>
  </conditionalFormatting>
  <conditionalFormatting sqref="BM18">
    <cfRule type="cellIs" dxfId="1343" priority="4623" operator="lessThan">
      <formula>$C$4</formula>
    </cfRule>
  </conditionalFormatting>
  <conditionalFormatting sqref="BM19">
    <cfRule type="cellIs" dxfId="1342" priority="4624" operator="lessThan">
      <formula>$C$4</formula>
    </cfRule>
  </conditionalFormatting>
  <conditionalFormatting sqref="BM19">
    <cfRule type="cellIs" dxfId="1341" priority="4625" operator="lessThan">
      <formula>$C$4</formula>
    </cfRule>
  </conditionalFormatting>
  <conditionalFormatting sqref="BM20">
    <cfRule type="cellIs" dxfId="1340" priority="4626" operator="lessThan">
      <formula>$C$4</formula>
    </cfRule>
  </conditionalFormatting>
  <conditionalFormatting sqref="BM20">
    <cfRule type="cellIs" dxfId="1339" priority="4627" operator="lessThan">
      <formula>$C$4</formula>
    </cfRule>
  </conditionalFormatting>
  <conditionalFormatting sqref="BM21">
    <cfRule type="cellIs" dxfId="1338" priority="4628" operator="lessThan">
      <formula>$C$4</formula>
    </cfRule>
  </conditionalFormatting>
  <conditionalFormatting sqref="BM21">
    <cfRule type="cellIs" dxfId="1337" priority="4629" operator="lessThan">
      <formula>$C$4</formula>
    </cfRule>
  </conditionalFormatting>
  <conditionalFormatting sqref="BM22">
    <cfRule type="cellIs" dxfId="1336" priority="4630" operator="lessThan">
      <formula>$C$4</formula>
    </cfRule>
  </conditionalFormatting>
  <conditionalFormatting sqref="BM22">
    <cfRule type="cellIs" dxfId="1335" priority="4631" operator="lessThan">
      <formula>$C$4</formula>
    </cfRule>
  </conditionalFormatting>
  <conditionalFormatting sqref="BM23">
    <cfRule type="cellIs" dxfId="1334" priority="4632" operator="lessThan">
      <formula>$C$4</formula>
    </cfRule>
  </conditionalFormatting>
  <conditionalFormatting sqref="BM23">
    <cfRule type="cellIs" dxfId="1333" priority="4633" operator="lessThan">
      <formula>$C$4</formula>
    </cfRule>
  </conditionalFormatting>
  <conditionalFormatting sqref="BM24">
    <cfRule type="cellIs" dxfId="1332" priority="4634" operator="lessThan">
      <formula>$C$4</formula>
    </cfRule>
  </conditionalFormatting>
  <conditionalFormatting sqref="BM24">
    <cfRule type="cellIs" dxfId="1331" priority="4635" operator="lessThan">
      <formula>$C$4</formula>
    </cfRule>
  </conditionalFormatting>
  <conditionalFormatting sqref="BM25">
    <cfRule type="cellIs" dxfId="1330" priority="4636" operator="lessThan">
      <formula>$C$4</formula>
    </cfRule>
  </conditionalFormatting>
  <conditionalFormatting sqref="BM25">
    <cfRule type="cellIs" dxfId="1329" priority="4637" operator="lessThan">
      <formula>$C$4</formula>
    </cfRule>
  </conditionalFormatting>
  <conditionalFormatting sqref="BM26">
    <cfRule type="cellIs" dxfId="1328" priority="4638" operator="lessThan">
      <formula>$C$4</formula>
    </cfRule>
  </conditionalFormatting>
  <conditionalFormatting sqref="BM26">
    <cfRule type="cellIs" dxfId="1327" priority="4639" operator="lessThan">
      <formula>$C$4</formula>
    </cfRule>
  </conditionalFormatting>
  <conditionalFormatting sqref="BM27">
    <cfRule type="cellIs" dxfId="1326" priority="4640" operator="lessThan">
      <formula>$C$4</formula>
    </cfRule>
  </conditionalFormatting>
  <conditionalFormatting sqref="BM27">
    <cfRule type="cellIs" dxfId="1325" priority="4641" operator="lessThan">
      <formula>$C$4</formula>
    </cfRule>
  </conditionalFormatting>
  <conditionalFormatting sqref="BM28">
    <cfRule type="cellIs" dxfId="1324" priority="4642" operator="lessThan">
      <formula>$C$4</formula>
    </cfRule>
  </conditionalFormatting>
  <conditionalFormatting sqref="BM28">
    <cfRule type="cellIs" dxfId="1323" priority="4643" operator="lessThan">
      <formula>$C$4</formula>
    </cfRule>
  </conditionalFormatting>
  <conditionalFormatting sqref="BM29">
    <cfRule type="cellIs" dxfId="1322" priority="4644" operator="lessThan">
      <formula>$C$4</formula>
    </cfRule>
  </conditionalFormatting>
  <conditionalFormatting sqref="BM29">
    <cfRule type="cellIs" dxfId="1321" priority="4645" operator="lessThan">
      <formula>$C$4</formula>
    </cfRule>
  </conditionalFormatting>
  <conditionalFormatting sqref="BM30">
    <cfRule type="cellIs" dxfId="1320" priority="4646" operator="lessThan">
      <formula>$C$4</formula>
    </cfRule>
  </conditionalFormatting>
  <conditionalFormatting sqref="BM30">
    <cfRule type="cellIs" dxfId="1319" priority="4647" operator="lessThan">
      <formula>$C$4</formula>
    </cfRule>
  </conditionalFormatting>
  <conditionalFormatting sqref="BM31">
    <cfRule type="cellIs" dxfId="1318" priority="4648" operator="lessThan">
      <formula>$C$4</formula>
    </cfRule>
  </conditionalFormatting>
  <conditionalFormatting sqref="BM31">
    <cfRule type="cellIs" dxfId="1317" priority="4649" operator="lessThan">
      <formula>$C$4</formula>
    </cfRule>
  </conditionalFormatting>
  <conditionalFormatting sqref="BM32">
    <cfRule type="cellIs" dxfId="1316" priority="4650" operator="lessThan">
      <formula>$C$4</formula>
    </cfRule>
  </conditionalFormatting>
  <conditionalFormatting sqref="BM32">
    <cfRule type="cellIs" dxfId="1315" priority="4651" operator="lessThan">
      <formula>$C$4</formula>
    </cfRule>
  </conditionalFormatting>
  <conditionalFormatting sqref="BM33">
    <cfRule type="cellIs" dxfId="1314" priority="4652" operator="lessThan">
      <formula>$C$4</formula>
    </cfRule>
  </conditionalFormatting>
  <conditionalFormatting sqref="BM33">
    <cfRule type="cellIs" dxfId="1313" priority="4653" operator="lessThan">
      <formula>$C$4</formula>
    </cfRule>
  </conditionalFormatting>
  <conditionalFormatting sqref="BM34">
    <cfRule type="cellIs" dxfId="1312" priority="4654" operator="lessThan">
      <formula>$C$4</formula>
    </cfRule>
  </conditionalFormatting>
  <conditionalFormatting sqref="BM34">
    <cfRule type="cellIs" dxfId="1311" priority="4655" operator="lessThan">
      <formula>$C$4</formula>
    </cfRule>
  </conditionalFormatting>
  <conditionalFormatting sqref="BM35">
    <cfRule type="cellIs" dxfId="1310" priority="4656" operator="lessThan">
      <formula>$C$4</formula>
    </cfRule>
  </conditionalFormatting>
  <conditionalFormatting sqref="BM35">
    <cfRule type="cellIs" dxfId="1309" priority="4657" operator="lessThan">
      <formula>$C$4</formula>
    </cfRule>
  </conditionalFormatting>
  <conditionalFormatting sqref="BM36">
    <cfRule type="cellIs" dxfId="1308" priority="4658" operator="lessThan">
      <formula>$C$4</formula>
    </cfRule>
  </conditionalFormatting>
  <conditionalFormatting sqref="BM36">
    <cfRule type="cellIs" dxfId="1307" priority="4659" operator="lessThan">
      <formula>$C$4</formula>
    </cfRule>
  </conditionalFormatting>
  <conditionalFormatting sqref="BM37">
    <cfRule type="cellIs" dxfId="1306" priority="4660" operator="lessThan">
      <formula>$C$4</formula>
    </cfRule>
  </conditionalFormatting>
  <conditionalFormatting sqref="BM37">
    <cfRule type="cellIs" dxfId="1305" priority="4661" operator="lessThan">
      <formula>$C$4</formula>
    </cfRule>
  </conditionalFormatting>
  <conditionalFormatting sqref="BM38">
    <cfRule type="cellIs" dxfId="1304" priority="4662" operator="lessThan">
      <formula>$C$4</formula>
    </cfRule>
  </conditionalFormatting>
  <conditionalFormatting sqref="BM38">
    <cfRule type="cellIs" dxfId="1303" priority="4663" operator="lessThan">
      <formula>$C$4</formula>
    </cfRule>
  </conditionalFormatting>
  <conditionalFormatting sqref="BM39">
    <cfRule type="cellIs" dxfId="1302" priority="4664" operator="lessThan">
      <formula>$C$4</formula>
    </cfRule>
  </conditionalFormatting>
  <conditionalFormatting sqref="BM39">
    <cfRule type="cellIs" dxfId="1301" priority="4665" operator="lessThan">
      <formula>$C$4</formula>
    </cfRule>
  </conditionalFormatting>
  <conditionalFormatting sqref="BM40">
    <cfRule type="cellIs" dxfId="1300" priority="4666" operator="lessThan">
      <formula>$C$4</formula>
    </cfRule>
  </conditionalFormatting>
  <conditionalFormatting sqref="BM40">
    <cfRule type="cellIs" dxfId="1299" priority="4667" operator="lessThan">
      <formula>$C$4</formula>
    </cfRule>
  </conditionalFormatting>
  <conditionalFormatting sqref="BM41">
    <cfRule type="cellIs" dxfId="1298" priority="4668" operator="lessThan">
      <formula>$C$4</formula>
    </cfRule>
  </conditionalFormatting>
  <conditionalFormatting sqref="BM41">
    <cfRule type="cellIs" dxfId="1297" priority="4669" operator="lessThan">
      <formula>$C$4</formula>
    </cfRule>
  </conditionalFormatting>
  <conditionalFormatting sqref="BM42">
    <cfRule type="cellIs" dxfId="1296" priority="4670" operator="lessThan">
      <formula>$C$4</formula>
    </cfRule>
  </conditionalFormatting>
  <conditionalFormatting sqref="BM42">
    <cfRule type="cellIs" dxfId="1295" priority="4671" operator="lessThan">
      <formula>$C$4</formula>
    </cfRule>
  </conditionalFormatting>
  <conditionalFormatting sqref="BM43">
    <cfRule type="cellIs" dxfId="1294" priority="4672" operator="lessThan">
      <formula>$C$4</formula>
    </cfRule>
  </conditionalFormatting>
  <conditionalFormatting sqref="BM43">
    <cfRule type="cellIs" dxfId="1293" priority="4673" operator="lessThan">
      <formula>$C$4</formula>
    </cfRule>
  </conditionalFormatting>
  <conditionalFormatting sqref="BM44">
    <cfRule type="cellIs" dxfId="1292" priority="4674" operator="lessThan">
      <formula>$C$4</formula>
    </cfRule>
  </conditionalFormatting>
  <conditionalFormatting sqref="BM44">
    <cfRule type="cellIs" dxfId="1291" priority="4675" operator="lessThan">
      <formula>$C$4</formula>
    </cfRule>
  </conditionalFormatting>
  <conditionalFormatting sqref="BM45">
    <cfRule type="cellIs" dxfId="1290" priority="4676" operator="lessThan">
      <formula>$C$4</formula>
    </cfRule>
  </conditionalFormatting>
  <conditionalFormatting sqref="BM45">
    <cfRule type="cellIs" dxfId="1289" priority="4677" operator="lessThan">
      <formula>$C$4</formula>
    </cfRule>
  </conditionalFormatting>
  <conditionalFormatting sqref="BM46">
    <cfRule type="cellIs" dxfId="1288" priority="4678" operator="lessThan">
      <formula>$C$4</formula>
    </cfRule>
  </conditionalFormatting>
  <conditionalFormatting sqref="BM46">
    <cfRule type="cellIs" dxfId="1287" priority="4679" operator="lessThan">
      <formula>$C$4</formula>
    </cfRule>
  </conditionalFormatting>
  <conditionalFormatting sqref="BM47">
    <cfRule type="cellIs" dxfId="1286" priority="4680" operator="lessThan">
      <formula>$C$4</formula>
    </cfRule>
  </conditionalFormatting>
  <conditionalFormatting sqref="BM47">
    <cfRule type="cellIs" dxfId="1285" priority="4681" operator="lessThan">
      <formula>$C$4</formula>
    </cfRule>
  </conditionalFormatting>
  <conditionalFormatting sqref="BM48">
    <cfRule type="cellIs" dxfId="1284" priority="4682" operator="lessThan">
      <formula>$C$4</formula>
    </cfRule>
  </conditionalFormatting>
  <conditionalFormatting sqref="BM48">
    <cfRule type="cellIs" dxfId="1283" priority="4683" operator="lessThan">
      <formula>$C$4</formula>
    </cfRule>
  </conditionalFormatting>
  <conditionalFormatting sqref="BM49">
    <cfRule type="cellIs" dxfId="1282" priority="4684" operator="lessThan">
      <formula>$C$4</formula>
    </cfRule>
  </conditionalFormatting>
  <conditionalFormatting sqref="BM49">
    <cfRule type="cellIs" dxfId="1281" priority="4685" operator="lessThan">
      <formula>$C$4</formula>
    </cfRule>
  </conditionalFormatting>
  <conditionalFormatting sqref="BM50">
    <cfRule type="cellIs" dxfId="1280" priority="4686" operator="lessThan">
      <formula>$C$4</formula>
    </cfRule>
  </conditionalFormatting>
  <conditionalFormatting sqref="BM50">
    <cfRule type="cellIs" dxfId="1279" priority="4687" operator="lessThan">
      <formula>$C$4</formula>
    </cfRule>
  </conditionalFormatting>
  <conditionalFormatting sqref="BM51">
    <cfRule type="cellIs" dxfId="1278" priority="4688" operator="lessThan">
      <formula>$C$4</formula>
    </cfRule>
  </conditionalFormatting>
  <conditionalFormatting sqref="BM51">
    <cfRule type="cellIs" dxfId="1277" priority="4689" operator="lessThan">
      <formula>$C$4</formula>
    </cfRule>
  </conditionalFormatting>
  <conditionalFormatting sqref="BM52">
    <cfRule type="cellIs" dxfId="1276" priority="4690" operator="lessThan">
      <formula>$C$4</formula>
    </cfRule>
  </conditionalFormatting>
  <conditionalFormatting sqref="BM52">
    <cfRule type="cellIs" dxfId="1275" priority="4691" operator="lessThan">
      <formula>$C$4</formula>
    </cfRule>
  </conditionalFormatting>
  <conditionalFormatting sqref="BM53">
    <cfRule type="cellIs" dxfId="1274" priority="4692" operator="lessThan">
      <formula>$C$4</formula>
    </cfRule>
  </conditionalFormatting>
  <conditionalFormatting sqref="BM53">
    <cfRule type="cellIs" dxfId="1273" priority="4693" operator="lessThan">
      <formula>$C$4</formula>
    </cfRule>
  </conditionalFormatting>
  <conditionalFormatting sqref="BM54">
    <cfRule type="cellIs" dxfId="1272" priority="4694" operator="lessThan">
      <formula>$C$4</formula>
    </cfRule>
  </conditionalFormatting>
  <conditionalFormatting sqref="BM54">
    <cfRule type="cellIs" dxfId="1271" priority="4695" operator="lessThan">
      <formula>$C$4</formula>
    </cfRule>
  </conditionalFormatting>
  <conditionalFormatting sqref="BM55">
    <cfRule type="cellIs" dxfId="1270" priority="4696" operator="lessThan">
      <formula>$C$4</formula>
    </cfRule>
  </conditionalFormatting>
  <conditionalFormatting sqref="BM55">
    <cfRule type="cellIs" dxfId="1269" priority="4697" operator="lessThan">
      <formula>$C$4</formula>
    </cfRule>
  </conditionalFormatting>
  <conditionalFormatting sqref="BM56">
    <cfRule type="cellIs" dxfId="1268" priority="4698" operator="lessThan">
      <formula>$C$4</formula>
    </cfRule>
  </conditionalFormatting>
  <conditionalFormatting sqref="BM56">
    <cfRule type="cellIs" dxfId="1267" priority="4699" operator="lessThan">
      <formula>$C$4</formula>
    </cfRule>
  </conditionalFormatting>
  <conditionalFormatting sqref="BM57">
    <cfRule type="cellIs" dxfId="1266" priority="4700" operator="lessThan">
      <formula>$C$4</formula>
    </cfRule>
  </conditionalFormatting>
  <conditionalFormatting sqref="BM57">
    <cfRule type="cellIs" dxfId="1265" priority="4701" operator="lessThan">
      <formula>$C$4</formula>
    </cfRule>
  </conditionalFormatting>
  <conditionalFormatting sqref="BM58">
    <cfRule type="cellIs" dxfId="1264" priority="4702" operator="lessThan">
      <formula>$C$4</formula>
    </cfRule>
  </conditionalFormatting>
  <conditionalFormatting sqref="BM58">
    <cfRule type="cellIs" dxfId="1263" priority="4703" operator="lessThan">
      <formula>$C$4</formula>
    </cfRule>
  </conditionalFormatting>
  <conditionalFormatting sqref="BM59">
    <cfRule type="cellIs" dxfId="1262" priority="4704" operator="lessThan">
      <formula>$C$4</formula>
    </cfRule>
  </conditionalFormatting>
  <conditionalFormatting sqref="BM59">
    <cfRule type="cellIs" dxfId="1261" priority="4705" operator="lessThan">
      <formula>$C$4</formula>
    </cfRule>
  </conditionalFormatting>
  <conditionalFormatting sqref="BM60">
    <cfRule type="cellIs" dxfId="1260" priority="4706" operator="lessThan">
      <formula>$C$4</formula>
    </cfRule>
  </conditionalFormatting>
  <conditionalFormatting sqref="BM60">
    <cfRule type="cellIs" dxfId="1259" priority="4707" operator="lessThan">
      <formula>$C$4</formula>
    </cfRule>
  </conditionalFormatting>
  <conditionalFormatting sqref="BN11">
    <cfRule type="cellIs" dxfId="1258" priority="4708" operator="lessThan">
      <formula>$C$4</formula>
    </cfRule>
  </conditionalFormatting>
  <conditionalFormatting sqref="BN11">
    <cfRule type="cellIs" dxfId="1257" priority="4709" operator="lessThan">
      <formula>$C$4</formula>
    </cfRule>
  </conditionalFormatting>
  <conditionalFormatting sqref="BN12">
    <cfRule type="cellIs" dxfId="1256" priority="4710" operator="lessThan">
      <formula>$C$4</formula>
    </cfRule>
  </conditionalFormatting>
  <conditionalFormatting sqref="BN12">
    <cfRule type="cellIs" dxfId="1255" priority="4711" operator="lessThan">
      <formula>$C$4</formula>
    </cfRule>
  </conditionalFormatting>
  <conditionalFormatting sqref="BN13">
    <cfRule type="cellIs" dxfId="1254" priority="4712" operator="lessThan">
      <formula>$C$4</formula>
    </cfRule>
  </conditionalFormatting>
  <conditionalFormatting sqref="BN13">
    <cfRule type="cellIs" dxfId="1253" priority="4713" operator="lessThan">
      <formula>$C$4</formula>
    </cfRule>
  </conditionalFormatting>
  <conditionalFormatting sqref="BN14">
    <cfRule type="cellIs" dxfId="1252" priority="4714" operator="lessThan">
      <formula>$C$4</formula>
    </cfRule>
  </conditionalFormatting>
  <conditionalFormatting sqref="BN14">
    <cfRule type="cellIs" dxfId="1251" priority="4715" operator="lessThan">
      <formula>$C$4</formula>
    </cfRule>
  </conditionalFormatting>
  <conditionalFormatting sqref="BN15">
    <cfRule type="cellIs" dxfId="1250" priority="4716" operator="lessThan">
      <formula>$C$4</formula>
    </cfRule>
  </conditionalFormatting>
  <conditionalFormatting sqref="BN15">
    <cfRule type="cellIs" dxfId="1249" priority="4717" operator="lessThan">
      <formula>$C$4</formula>
    </cfRule>
  </conditionalFormatting>
  <conditionalFormatting sqref="BN16">
    <cfRule type="cellIs" dxfId="1248" priority="4718" operator="lessThan">
      <formula>$C$4</formula>
    </cfRule>
  </conditionalFormatting>
  <conditionalFormatting sqref="BN16">
    <cfRule type="cellIs" dxfId="1247" priority="4719" operator="lessThan">
      <formula>$C$4</formula>
    </cfRule>
  </conditionalFormatting>
  <conditionalFormatting sqref="BN17">
    <cfRule type="cellIs" dxfId="1246" priority="4720" operator="lessThan">
      <formula>$C$4</formula>
    </cfRule>
  </conditionalFormatting>
  <conditionalFormatting sqref="BN17">
    <cfRule type="cellIs" dxfId="1245" priority="4721" operator="lessThan">
      <formula>$C$4</formula>
    </cfRule>
  </conditionalFormatting>
  <conditionalFormatting sqref="BN18">
    <cfRule type="cellIs" dxfId="1244" priority="4722" operator="lessThan">
      <formula>$C$4</formula>
    </cfRule>
  </conditionalFormatting>
  <conditionalFormatting sqref="BN18">
    <cfRule type="cellIs" dxfId="1243" priority="4723" operator="lessThan">
      <formula>$C$4</formula>
    </cfRule>
  </conditionalFormatting>
  <conditionalFormatting sqref="BN19">
    <cfRule type="cellIs" dxfId="1242" priority="4724" operator="lessThan">
      <formula>$C$4</formula>
    </cfRule>
  </conditionalFormatting>
  <conditionalFormatting sqref="BN19">
    <cfRule type="cellIs" dxfId="1241" priority="4725" operator="lessThan">
      <formula>$C$4</formula>
    </cfRule>
  </conditionalFormatting>
  <conditionalFormatting sqref="BN20">
    <cfRule type="cellIs" dxfId="1240" priority="4726" operator="lessThan">
      <formula>$C$4</formula>
    </cfRule>
  </conditionalFormatting>
  <conditionalFormatting sqref="BN20">
    <cfRule type="cellIs" dxfId="1239" priority="4727" operator="lessThan">
      <formula>$C$4</formula>
    </cfRule>
  </conditionalFormatting>
  <conditionalFormatting sqref="BN21">
    <cfRule type="cellIs" dxfId="1238" priority="4728" operator="lessThan">
      <formula>$C$4</formula>
    </cfRule>
  </conditionalFormatting>
  <conditionalFormatting sqref="BN21">
    <cfRule type="cellIs" dxfId="1237" priority="4729" operator="lessThan">
      <formula>$C$4</formula>
    </cfRule>
  </conditionalFormatting>
  <conditionalFormatting sqref="BN22">
    <cfRule type="cellIs" dxfId="1236" priority="4730" operator="lessThan">
      <formula>$C$4</formula>
    </cfRule>
  </conditionalFormatting>
  <conditionalFormatting sqref="BN22">
    <cfRule type="cellIs" dxfId="1235" priority="4731" operator="lessThan">
      <formula>$C$4</formula>
    </cfRule>
  </conditionalFormatting>
  <conditionalFormatting sqref="BN23">
    <cfRule type="cellIs" dxfId="1234" priority="4732" operator="lessThan">
      <formula>$C$4</formula>
    </cfRule>
  </conditionalFormatting>
  <conditionalFormatting sqref="BN23">
    <cfRule type="cellIs" dxfId="1233" priority="4733" operator="lessThan">
      <formula>$C$4</formula>
    </cfRule>
  </conditionalFormatting>
  <conditionalFormatting sqref="BN24">
    <cfRule type="cellIs" dxfId="1232" priority="4734" operator="lessThan">
      <formula>$C$4</formula>
    </cfRule>
  </conditionalFormatting>
  <conditionalFormatting sqref="BN24">
    <cfRule type="cellIs" dxfId="1231" priority="4735" operator="lessThan">
      <formula>$C$4</formula>
    </cfRule>
  </conditionalFormatting>
  <conditionalFormatting sqref="BN25">
    <cfRule type="cellIs" dxfId="1230" priority="4736" operator="lessThan">
      <formula>$C$4</formula>
    </cfRule>
  </conditionalFormatting>
  <conditionalFormatting sqref="BN25">
    <cfRule type="cellIs" dxfId="1229" priority="4737" operator="lessThan">
      <formula>$C$4</formula>
    </cfRule>
  </conditionalFormatting>
  <conditionalFormatting sqref="BN26">
    <cfRule type="cellIs" dxfId="1228" priority="4738" operator="lessThan">
      <formula>$C$4</formula>
    </cfRule>
  </conditionalFormatting>
  <conditionalFormatting sqref="BN26">
    <cfRule type="cellIs" dxfId="1227" priority="4739" operator="lessThan">
      <formula>$C$4</formula>
    </cfRule>
  </conditionalFormatting>
  <conditionalFormatting sqref="BN27">
    <cfRule type="cellIs" dxfId="1226" priority="4740" operator="lessThan">
      <formula>$C$4</formula>
    </cfRule>
  </conditionalFormatting>
  <conditionalFormatting sqref="BN27">
    <cfRule type="cellIs" dxfId="1225" priority="4741" operator="lessThan">
      <formula>$C$4</formula>
    </cfRule>
  </conditionalFormatting>
  <conditionalFormatting sqref="BN28">
    <cfRule type="cellIs" dxfId="1224" priority="4742" operator="lessThan">
      <formula>$C$4</formula>
    </cfRule>
  </conditionalFormatting>
  <conditionalFormatting sqref="BN28">
    <cfRule type="cellIs" dxfId="1223" priority="4743" operator="lessThan">
      <formula>$C$4</formula>
    </cfRule>
  </conditionalFormatting>
  <conditionalFormatting sqref="BN29">
    <cfRule type="cellIs" dxfId="1222" priority="4744" operator="lessThan">
      <formula>$C$4</formula>
    </cfRule>
  </conditionalFormatting>
  <conditionalFormatting sqref="BN29">
    <cfRule type="cellIs" dxfId="1221" priority="4745" operator="lessThan">
      <formula>$C$4</formula>
    </cfRule>
  </conditionalFormatting>
  <conditionalFormatting sqref="BN30">
    <cfRule type="cellIs" dxfId="1220" priority="4746" operator="lessThan">
      <formula>$C$4</formula>
    </cfRule>
  </conditionalFormatting>
  <conditionalFormatting sqref="BN30">
    <cfRule type="cellIs" dxfId="1219" priority="4747" operator="lessThan">
      <formula>$C$4</formula>
    </cfRule>
  </conditionalFormatting>
  <conditionalFormatting sqref="BN31">
    <cfRule type="cellIs" dxfId="1218" priority="4748" operator="lessThan">
      <formula>$C$4</formula>
    </cfRule>
  </conditionalFormatting>
  <conditionalFormatting sqref="BN31">
    <cfRule type="cellIs" dxfId="1217" priority="4749" operator="lessThan">
      <formula>$C$4</formula>
    </cfRule>
  </conditionalFormatting>
  <conditionalFormatting sqref="BN32">
    <cfRule type="cellIs" dxfId="1216" priority="4750" operator="lessThan">
      <formula>$C$4</formula>
    </cfRule>
  </conditionalFormatting>
  <conditionalFormatting sqref="BN32">
    <cfRule type="cellIs" dxfId="1215" priority="4751" operator="lessThan">
      <formula>$C$4</formula>
    </cfRule>
  </conditionalFormatting>
  <conditionalFormatting sqref="BN33">
    <cfRule type="cellIs" dxfId="1214" priority="4752" operator="lessThan">
      <formula>$C$4</formula>
    </cfRule>
  </conditionalFormatting>
  <conditionalFormatting sqref="BN33">
    <cfRule type="cellIs" dxfId="1213" priority="4753" operator="lessThan">
      <formula>$C$4</formula>
    </cfRule>
  </conditionalFormatting>
  <conditionalFormatting sqref="BN34">
    <cfRule type="cellIs" dxfId="1212" priority="4754" operator="lessThan">
      <formula>$C$4</formula>
    </cfRule>
  </conditionalFormatting>
  <conditionalFormatting sqref="BN34">
    <cfRule type="cellIs" dxfId="1211" priority="4755" operator="lessThan">
      <formula>$C$4</formula>
    </cfRule>
  </conditionalFormatting>
  <conditionalFormatting sqref="BN35">
    <cfRule type="cellIs" dxfId="1210" priority="4756" operator="lessThan">
      <formula>$C$4</formula>
    </cfRule>
  </conditionalFormatting>
  <conditionalFormatting sqref="BN35">
    <cfRule type="cellIs" dxfId="1209" priority="4757" operator="lessThan">
      <formula>$C$4</formula>
    </cfRule>
  </conditionalFormatting>
  <conditionalFormatting sqref="BN36">
    <cfRule type="cellIs" dxfId="1208" priority="4758" operator="lessThan">
      <formula>$C$4</formula>
    </cfRule>
  </conditionalFormatting>
  <conditionalFormatting sqref="BN36">
    <cfRule type="cellIs" dxfId="1207" priority="4759" operator="lessThan">
      <formula>$C$4</formula>
    </cfRule>
  </conditionalFormatting>
  <conditionalFormatting sqref="BN37">
    <cfRule type="cellIs" dxfId="1206" priority="4760" operator="lessThan">
      <formula>$C$4</formula>
    </cfRule>
  </conditionalFormatting>
  <conditionalFormatting sqref="BN37">
    <cfRule type="cellIs" dxfId="1205" priority="4761" operator="lessThan">
      <formula>$C$4</formula>
    </cfRule>
  </conditionalFormatting>
  <conditionalFormatting sqref="BN38">
    <cfRule type="cellIs" dxfId="1204" priority="4762" operator="lessThan">
      <formula>$C$4</formula>
    </cfRule>
  </conditionalFormatting>
  <conditionalFormatting sqref="BN38">
    <cfRule type="cellIs" dxfId="1203" priority="4763" operator="lessThan">
      <formula>$C$4</formula>
    </cfRule>
  </conditionalFormatting>
  <conditionalFormatting sqref="BN39">
    <cfRule type="cellIs" dxfId="1202" priority="4764" operator="lessThan">
      <formula>$C$4</formula>
    </cfRule>
  </conditionalFormatting>
  <conditionalFormatting sqref="BN39">
    <cfRule type="cellIs" dxfId="1201" priority="4765" operator="lessThan">
      <formula>$C$4</formula>
    </cfRule>
  </conditionalFormatting>
  <conditionalFormatting sqref="BN40">
    <cfRule type="cellIs" dxfId="1200" priority="4766" operator="lessThan">
      <formula>$C$4</formula>
    </cfRule>
  </conditionalFormatting>
  <conditionalFormatting sqref="BN40">
    <cfRule type="cellIs" dxfId="1199" priority="4767" operator="lessThan">
      <formula>$C$4</formula>
    </cfRule>
  </conditionalFormatting>
  <conditionalFormatting sqref="BN41">
    <cfRule type="cellIs" dxfId="1198" priority="4768" operator="lessThan">
      <formula>$C$4</formula>
    </cfRule>
  </conditionalFormatting>
  <conditionalFormatting sqref="BN41">
    <cfRule type="cellIs" dxfId="1197" priority="4769" operator="lessThan">
      <formula>$C$4</formula>
    </cfRule>
  </conditionalFormatting>
  <conditionalFormatting sqref="BN42">
    <cfRule type="cellIs" dxfId="1196" priority="4770" operator="lessThan">
      <formula>$C$4</formula>
    </cfRule>
  </conditionalFormatting>
  <conditionalFormatting sqref="BN42">
    <cfRule type="cellIs" dxfId="1195" priority="4771" operator="lessThan">
      <formula>$C$4</formula>
    </cfRule>
  </conditionalFormatting>
  <conditionalFormatting sqref="BN43">
    <cfRule type="cellIs" dxfId="1194" priority="4772" operator="lessThan">
      <formula>$C$4</formula>
    </cfRule>
  </conditionalFormatting>
  <conditionalFormatting sqref="BN43">
    <cfRule type="cellIs" dxfId="1193" priority="4773" operator="lessThan">
      <formula>$C$4</formula>
    </cfRule>
  </conditionalFormatting>
  <conditionalFormatting sqref="BN44">
    <cfRule type="cellIs" dxfId="1192" priority="4774" operator="lessThan">
      <formula>$C$4</formula>
    </cfRule>
  </conditionalFormatting>
  <conditionalFormatting sqref="BN44">
    <cfRule type="cellIs" dxfId="1191" priority="4775" operator="lessThan">
      <formula>$C$4</formula>
    </cfRule>
  </conditionalFormatting>
  <conditionalFormatting sqref="BN45">
    <cfRule type="cellIs" dxfId="1190" priority="4776" operator="lessThan">
      <formula>$C$4</formula>
    </cfRule>
  </conditionalFormatting>
  <conditionalFormatting sqref="BN45">
    <cfRule type="cellIs" dxfId="1189" priority="4777" operator="lessThan">
      <formula>$C$4</formula>
    </cfRule>
  </conditionalFormatting>
  <conditionalFormatting sqref="BN46">
    <cfRule type="cellIs" dxfId="1188" priority="4778" operator="lessThan">
      <formula>$C$4</formula>
    </cfRule>
  </conditionalFormatting>
  <conditionalFormatting sqref="BN46">
    <cfRule type="cellIs" dxfId="1187" priority="4779" operator="lessThan">
      <formula>$C$4</formula>
    </cfRule>
  </conditionalFormatting>
  <conditionalFormatting sqref="BN47">
    <cfRule type="cellIs" dxfId="1186" priority="4780" operator="lessThan">
      <formula>$C$4</formula>
    </cfRule>
  </conditionalFormatting>
  <conditionalFormatting sqref="BN47">
    <cfRule type="cellIs" dxfId="1185" priority="4781" operator="lessThan">
      <formula>$C$4</formula>
    </cfRule>
  </conditionalFormatting>
  <conditionalFormatting sqref="BN48">
    <cfRule type="cellIs" dxfId="1184" priority="4782" operator="lessThan">
      <formula>$C$4</formula>
    </cfRule>
  </conditionalFormatting>
  <conditionalFormatting sqref="BN48">
    <cfRule type="cellIs" dxfId="1183" priority="4783" operator="lessThan">
      <formula>$C$4</formula>
    </cfRule>
  </conditionalFormatting>
  <conditionalFormatting sqref="BN49">
    <cfRule type="cellIs" dxfId="1182" priority="4784" operator="lessThan">
      <formula>$C$4</formula>
    </cfRule>
  </conditionalFormatting>
  <conditionalFormatting sqref="BN49">
    <cfRule type="cellIs" dxfId="1181" priority="4785" operator="lessThan">
      <formula>$C$4</formula>
    </cfRule>
  </conditionalFormatting>
  <conditionalFormatting sqref="BN50">
    <cfRule type="cellIs" dxfId="1180" priority="4786" operator="lessThan">
      <formula>$C$4</formula>
    </cfRule>
  </conditionalFormatting>
  <conditionalFormatting sqref="BN50">
    <cfRule type="cellIs" dxfId="1179" priority="4787" operator="lessThan">
      <formula>$C$4</formula>
    </cfRule>
  </conditionalFormatting>
  <conditionalFormatting sqref="BN51">
    <cfRule type="cellIs" dxfId="1178" priority="4788" operator="lessThan">
      <formula>$C$4</formula>
    </cfRule>
  </conditionalFormatting>
  <conditionalFormatting sqref="BN51">
    <cfRule type="cellIs" dxfId="1177" priority="4789" operator="lessThan">
      <formula>$C$4</formula>
    </cfRule>
  </conditionalFormatting>
  <conditionalFormatting sqref="BN52">
    <cfRule type="cellIs" dxfId="1176" priority="4790" operator="lessThan">
      <formula>$C$4</formula>
    </cfRule>
  </conditionalFormatting>
  <conditionalFormatting sqref="BN52">
    <cfRule type="cellIs" dxfId="1175" priority="4791" operator="lessThan">
      <formula>$C$4</formula>
    </cfRule>
  </conditionalFormatting>
  <conditionalFormatting sqref="BN53">
    <cfRule type="cellIs" dxfId="1174" priority="4792" operator="lessThan">
      <formula>$C$4</formula>
    </cfRule>
  </conditionalFormatting>
  <conditionalFormatting sqref="BN53">
    <cfRule type="cellIs" dxfId="1173" priority="4793" operator="lessThan">
      <formula>$C$4</formula>
    </cfRule>
  </conditionalFormatting>
  <conditionalFormatting sqref="BN54">
    <cfRule type="cellIs" dxfId="1172" priority="4794" operator="lessThan">
      <formula>$C$4</formula>
    </cfRule>
  </conditionalFormatting>
  <conditionalFormatting sqref="BN54">
    <cfRule type="cellIs" dxfId="1171" priority="4795" operator="lessThan">
      <formula>$C$4</formula>
    </cfRule>
  </conditionalFormatting>
  <conditionalFormatting sqref="BN55">
    <cfRule type="cellIs" dxfId="1170" priority="4796" operator="lessThan">
      <formula>$C$4</formula>
    </cfRule>
  </conditionalFormatting>
  <conditionalFormatting sqref="BN55">
    <cfRule type="cellIs" dxfId="1169" priority="4797" operator="lessThan">
      <formula>$C$4</formula>
    </cfRule>
  </conditionalFormatting>
  <conditionalFormatting sqref="BN56">
    <cfRule type="cellIs" dxfId="1168" priority="4798" operator="lessThan">
      <formula>$C$4</formula>
    </cfRule>
  </conditionalFormatting>
  <conditionalFormatting sqref="BN56">
    <cfRule type="cellIs" dxfId="1167" priority="4799" operator="lessThan">
      <formula>$C$4</formula>
    </cfRule>
  </conditionalFormatting>
  <conditionalFormatting sqref="BN57">
    <cfRule type="cellIs" dxfId="1166" priority="4800" operator="lessThan">
      <formula>$C$4</formula>
    </cfRule>
  </conditionalFormatting>
  <conditionalFormatting sqref="BN57">
    <cfRule type="cellIs" dxfId="1165" priority="4801" operator="lessThan">
      <formula>$C$4</formula>
    </cfRule>
  </conditionalFormatting>
  <conditionalFormatting sqref="BN58">
    <cfRule type="cellIs" dxfId="1164" priority="4802" operator="lessThan">
      <formula>$C$4</formula>
    </cfRule>
  </conditionalFormatting>
  <conditionalFormatting sqref="BN58">
    <cfRule type="cellIs" dxfId="1163" priority="4803" operator="lessThan">
      <formula>$C$4</formula>
    </cfRule>
  </conditionalFormatting>
  <conditionalFormatting sqref="BN59">
    <cfRule type="cellIs" dxfId="1162" priority="4804" operator="lessThan">
      <formula>$C$4</formula>
    </cfRule>
  </conditionalFormatting>
  <conditionalFormatting sqref="BN59">
    <cfRule type="cellIs" dxfId="1161" priority="4805" operator="lessThan">
      <formula>$C$4</formula>
    </cfRule>
  </conditionalFormatting>
  <conditionalFormatting sqref="BN60">
    <cfRule type="cellIs" dxfId="1160" priority="4806" operator="lessThan">
      <formula>$C$4</formula>
    </cfRule>
  </conditionalFormatting>
  <conditionalFormatting sqref="BN60">
    <cfRule type="cellIs" dxfId="1159" priority="4807" operator="lessThan">
      <formula>$C$4</formula>
    </cfRule>
  </conditionalFormatting>
  <conditionalFormatting sqref="BO11">
    <cfRule type="cellIs" dxfId="1158" priority="4808" operator="lessThan">
      <formula>$C$4</formula>
    </cfRule>
  </conditionalFormatting>
  <conditionalFormatting sqref="BO11">
    <cfRule type="cellIs" dxfId="1157" priority="4809" operator="lessThan">
      <formula>$C$4</formula>
    </cfRule>
  </conditionalFormatting>
  <conditionalFormatting sqref="BO12">
    <cfRule type="cellIs" dxfId="1156" priority="4810" operator="lessThan">
      <formula>$C$4</formula>
    </cfRule>
  </conditionalFormatting>
  <conditionalFormatting sqref="BO12">
    <cfRule type="cellIs" dxfId="1155" priority="4811" operator="lessThan">
      <formula>$C$4</formula>
    </cfRule>
  </conditionalFormatting>
  <conditionalFormatting sqref="BO13">
    <cfRule type="cellIs" dxfId="1154" priority="4812" operator="lessThan">
      <formula>$C$4</formula>
    </cfRule>
  </conditionalFormatting>
  <conditionalFormatting sqref="BO13">
    <cfRule type="cellIs" dxfId="1153" priority="4813" operator="lessThan">
      <formula>$C$4</formula>
    </cfRule>
  </conditionalFormatting>
  <conditionalFormatting sqref="BO14">
    <cfRule type="cellIs" dxfId="1152" priority="4814" operator="lessThan">
      <formula>$C$4</formula>
    </cfRule>
  </conditionalFormatting>
  <conditionalFormatting sqref="BO14">
    <cfRule type="cellIs" dxfId="1151" priority="4815" operator="lessThan">
      <formula>$C$4</formula>
    </cfRule>
  </conditionalFormatting>
  <conditionalFormatting sqref="BO15">
    <cfRule type="cellIs" dxfId="1150" priority="4816" operator="lessThan">
      <formula>$C$4</formula>
    </cfRule>
  </conditionalFormatting>
  <conditionalFormatting sqref="BO15">
    <cfRule type="cellIs" dxfId="1149" priority="4817" operator="lessThan">
      <formula>$C$4</formula>
    </cfRule>
  </conditionalFormatting>
  <conditionalFormatting sqref="BO16">
    <cfRule type="cellIs" dxfId="1148" priority="4818" operator="lessThan">
      <formula>$C$4</formula>
    </cfRule>
  </conditionalFormatting>
  <conditionalFormatting sqref="BO16">
    <cfRule type="cellIs" dxfId="1147" priority="4819" operator="lessThan">
      <formula>$C$4</formula>
    </cfRule>
  </conditionalFormatting>
  <conditionalFormatting sqref="BO17">
    <cfRule type="cellIs" dxfId="1146" priority="4820" operator="lessThan">
      <formula>$C$4</formula>
    </cfRule>
  </conditionalFormatting>
  <conditionalFormatting sqref="BO17">
    <cfRule type="cellIs" dxfId="1145" priority="4821" operator="lessThan">
      <formula>$C$4</formula>
    </cfRule>
  </conditionalFormatting>
  <conditionalFormatting sqref="BO18">
    <cfRule type="cellIs" dxfId="1144" priority="4822" operator="lessThan">
      <formula>$C$4</formula>
    </cfRule>
  </conditionalFormatting>
  <conditionalFormatting sqref="BO18">
    <cfRule type="cellIs" dxfId="1143" priority="4823" operator="lessThan">
      <formula>$C$4</formula>
    </cfRule>
  </conditionalFormatting>
  <conditionalFormatting sqref="BO19">
    <cfRule type="cellIs" dxfId="1142" priority="4824" operator="lessThan">
      <formula>$C$4</formula>
    </cfRule>
  </conditionalFormatting>
  <conditionalFormatting sqref="BO19">
    <cfRule type="cellIs" dxfId="1141" priority="4825" operator="lessThan">
      <formula>$C$4</formula>
    </cfRule>
  </conditionalFormatting>
  <conditionalFormatting sqref="BO20">
    <cfRule type="cellIs" dxfId="1140" priority="4826" operator="lessThan">
      <formula>$C$4</formula>
    </cfRule>
  </conditionalFormatting>
  <conditionalFormatting sqref="BO20">
    <cfRule type="cellIs" dxfId="1139" priority="4827" operator="lessThan">
      <formula>$C$4</formula>
    </cfRule>
  </conditionalFormatting>
  <conditionalFormatting sqref="BO21">
    <cfRule type="cellIs" dxfId="1138" priority="4828" operator="lessThan">
      <formula>$C$4</formula>
    </cfRule>
  </conditionalFormatting>
  <conditionalFormatting sqref="BO21">
    <cfRule type="cellIs" dxfId="1137" priority="4829" operator="lessThan">
      <formula>$C$4</formula>
    </cfRule>
  </conditionalFormatting>
  <conditionalFormatting sqref="BO22">
    <cfRule type="cellIs" dxfId="1136" priority="4830" operator="lessThan">
      <formula>$C$4</formula>
    </cfRule>
  </conditionalFormatting>
  <conditionalFormatting sqref="BO22">
    <cfRule type="cellIs" dxfId="1135" priority="4831" operator="lessThan">
      <formula>$C$4</formula>
    </cfRule>
  </conditionalFormatting>
  <conditionalFormatting sqref="BO23">
    <cfRule type="cellIs" dxfId="1134" priority="4832" operator="lessThan">
      <formula>$C$4</formula>
    </cfRule>
  </conditionalFormatting>
  <conditionalFormatting sqref="BO23">
    <cfRule type="cellIs" dxfId="1133" priority="4833" operator="lessThan">
      <formula>$C$4</formula>
    </cfRule>
  </conditionalFormatting>
  <conditionalFormatting sqref="BO24">
    <cfRule type="cellIs" dxfId="1132" priority="4834" operator="lessThan">
      <formula>$C$4</formula>
    </cfRule>
  </conditionalFormatting>
  <conditionalFormatting sqref="BO24">
    <cfRule type="cellIs" dxfId="1131" priority="4835" operator="lessThan">
      <formula>$C$4</formula>
    </cfRule>
  </conditionalFormatting>
  <conditionalFormatting sqref="BO25">
    <cfRule type="cellIs" dxfId="1130" priority="4836" operator="lessThan">
      <formula>$C$4</formula>
    </cfRule>
  </conditionalFormatting>
  <conditionalFormatting sqref="BO25">
    <cfRule type="cellIs" dxfId="1129" priority="4837" operator="lessThan">
      <formula>$C$4</formula>
    </cfRule>
  </conditionalFormatting>
  <conditionalFormatting sqref="BO26">
    <cfRule type="cellIs" dxfId="1128" priority="4838" operator="lessThan">
      <formula>$C$4</formula>
    </cfRule>
  </conditionalFormatting>
  <conditionalFormatting sqref="BO26">
    <cfRule type="cellIs" dxfId="1127" priority="4839" operator="lessThan">
      <formula>$C$4</formula>
    </cfRule>
  </conditionalFormatting>
  <conditionalFormatting sqref="BO27">
    <cfRule type="cellIs" dxfId="1126" priority="4840" operator="lessThan">
      <formula>$C$4</formula>
    </cfRule>
  </conditionalFormatting>
  <conditionalFormatting sqref="BO27">
    <cfRule type="cellIs" dxfId="1125" priority="4841" operator="lessThan">
      <formula>$C$4</formula>
    </cfRule>
  </conditionalFormatting>
  <conditionalFormatting sqref="BO28">
    <cfRule type="cellIs" dxfId="1124" priority="4842" operator="lessThan">
      <formula>$C$4</formula>
    </cfRule>
  </conditionalFormatting>
  <conditionalFormatting sqref="BO28">
    <cfRule type="cellIs" dxfId="1123" priority="4843" operator="lessThan">
      <formula>$C$4</formula>
    </cfRule>
  </conditionalFormatting>
  <conditionalFormatting sqref="BO29">
    <cfRule type="cellIs" dxfId="1122" priority="4844" operator="lessThan">
      <formula>$C$4</formula>
    </cfRule>
  </conditionalFormatting>
  <conditionalFormatting sqref="BO29">
    <cfRule type="cellIs" dxfId="1121" priority="4845" operator="lessThan">
      <formula>$C$4</formula>
    </cfRule>
  </conditionalFormatting>
  <conditionalFormatting sqref="BO30">
    <cfRule type="cellIs" dxfId="1120" priority="4846" operator="lessThan">
      <formula>$C$4</formula>
    </cfRule>
  </conditionalFormatting>
  <conditionalFormatting sqref="BO30">
    <cfRule type="cellIs" dxfId="1119" priority="4847" operator="lessThan">
      <formula>$C$4</formula>
    </cfRule>
  </conditionalFormatting>
  <conditionalFormatting sqref="BO31">
    <cfRule type="cellIs" dxfId="1118" priority="4848" operator="lessThan">
      <formula>$C$4</formula>
    </cfRule>
  </conditionalFormatting>
  <conditionalFormatting sqref="BO31">
    <cfRule type="cellIs" dxfId="1117" priority="4849" operator="lessThan">
      <formula>$C$4</formula>
    </cfRule>
  </conditionalFormatting>
  <conditionalFormatting sqref="BO32">
    <cfRule type="cellIs" dxfId="1116" priority="4850" operator="lessThan">
      <formula>$C$4</formula>
    </cfRule>
  </conditionalFormatting>
  <conditionalFormatting sqref="BO32">
    <cfRule type="cellIs" dxfId="1115" priority="4851" operator="lessThan">
      <formula>$C$4</formula>
    </cfRule>
  </conditionalFormatting>
  <conditionalFormatting sqref="BO33">
    <cfRule type="cellIs" dxfId="1114" priority="4852" operator="lessThan">
      <formula>$C$4</formula>
    </cfRule>
  </conditionalFormatting>
  <conditionalFormatting sqref="BO33">
    <cfRule type="cellIs" dxfId="1113" priority="4853" operator="lessThan">
      <formula>$C$4</formula>
    </cfRule>
  </conditionalFormatting>
  <conditionalFormatting sqref="BO34">
    <cfRule type="cellIs" dxfId="1112" priority="4854" operator="lessThan">
      <formula>$C$4</formula>
    </cfRule>
  </conditionalFormatting>
  <conditionalFormatting sqref="BO34">
    <cfRule type="cellIs" dxfId="1111" priority="4855" operator="lessThan">
      <formula>$C$4</formula>
    </cfRule>
  </conditionalFormatting>
  <conditionalFormatting sqref="BO35">
    <cfRule type="cellIs" dxfId="1110" priority="4856" operator="lessThan">
      <formula>$C$4</formula>
    </cfRule>
  </conditionalFormatting>
  <conditionalFormatting sqref="BO35">
    <cfRule type="cellIs" dxfId="1109" priority="4857" operator="lessThan">
      <formula>$C$4</formula>
    </cfRule>
  </conditionalFormatting>
  <conditionalFormatting sqref="BO36">
    <cfRule type="cellIs" dxfId="1108" priority="4858" operator="lessThan">
      <formula>$C$4</formula>
    </cfRule>
  </conditionalFormatting>
  <conditionalFormatting sqref="BO36">
    <cfRule type="cellIs" dxfId="1107" priority="4859" operator="lessThan">
      <formula>$C$4</formula>
    </cfRule>
  </conditionalFormatting>
  <conditionalFormatting sqref="BO37">
    <cfRule type="cellIs" dxfId="1106" priority="4860" operator="lessThan">
      <formula>$C$4</formula>
    </cfRule>
  </conditionalFormatting>
  <conditionalFormatting sqref="BO37">
    <cfRule type="cellIs" dxfId="1105" priority="4861" operator="lessThan">
      <formula>$C$4</formula>
    </cfRule>
  </conditionalFormatting>
  <conditionalFormatting sqref="BO38">
    <cfRule type="cellIs" dxfId="1104" priority="4862" operator="lessThan">
      <formula>$C$4</formula>
    </cfRule>
  </conditionalFormatting>
  <conditionalFormatting sqref="BO38">
    <cfRule type="cellIs" dxfId="1103" priority="4863" operator="lessThan">
      <formula>$C$4</formula>
    </cfRule>
  </conditionalFormatting>
  <conditionalFormatting sqref="BO39">
    <cfRule type="cellIs" dxfId="1102" priority="4864" operator="lessThan">
      <formula>$C$4</formula>
    </cfRule>
  </conditionalFormatting>
  <conditionalFormatting sqref="BO39">
    <cfRule type="cellIs" dxfId="1101" priority="4865" operator="lessThan">
      <formula>$C$4</formula>
    </cfRule>
  </conditionalFormatting>
  <conditionalFormatting sqref="BO40">
    <cfRule type="cellIs" dxfId="1100" priority="4866" operator="lessThan">
      <formula>$C$4</formula>
    </cfRule>
  </conditionalFormatting>
  <conditionalFormatting sqref="BO40">
    <cfRule type="cellIs" dxfId="1099" priority="4867" operator="lessThan">
      <formula>$C$4</formula>
    </cfRule>
  </conditionalFormatting>
  <conditionalFormatting sqref="BO41">
    <cfRule type="cellIs" dxfId="1098" priority="4868" operator="lessThan">
      <formula>$C$4</formula>
    </cfRule>
  </conditionalFormatting>
  <conditionalFormatting sqref="BO41">
    <cfRule type="cellIs" dxfId="1097" priority="4869" operator="lessThan">
      <formula>$C$4</formula>
    </cfRule>
  </conditionalFormatting>
  <conditionalFormatting sqref="BO42">
    <cfRule type="cellIs" dxfId="1096" priority="4870" operator="lessThan">
      <formula>$C$4</formula>
    </cfRule>
  </conditionalFormatting>
  <conditionalFormatting sqref="BO42">
    <cfRule type="cellIs" dxfId="1095" priority="4871" operator="lessThan">
      <formula>$C$4</formula>
    </cfRule>
  </conditionalFormatting>
  <conditionalFormatting sqref="BO43">
    <cfRule type="cellIs" dxfId="1094" priority="4872" operator="lessThan">
      <formula>$C$4</formula>
    </cfRule>
  </conditionalFormatting>
  <conditionalFormatting sqref="BO43">
    <cfRule type="cellIs" dxfId="1093" priority="4873" operator="lessThan">
      <formula>$C$4</formula>
    </cfRule>
  </conditionalFormatting>
  <conditionalFormatting sqref="BO44">
    <cfRule type="cellIs" dxfId="1092" priority="4874" operator="lessThan">
      <formula>$C$4</formula>
    </cfRule>
  </conditionalFormatting>
  <conditionalFormatting sqref="BO44">
    <cfRule type="cellIs" dxfId="1091" priority="4875" operator="lessThan">
      <formula>$C$4</formula>
    </cfRule>
  </conditionalFormatting>
  <conditionalFormatting sqref="BO45">
    <cfRule type="cellIs" dxfId="1090" priority="4876" operator="lessThan">
      <formula>$C$4</formula>
    </cfRule>
  </conditionalFormatting>
  <conditionalFormatting sqref="BO45">
    <cfRule type="cellIs" dxfId="1089" priority="4877" operator="lessThan">
      <formula>$C$4</formula>
    </cfRule>
  </conditionalFormatting>
  <conditionalFormatting sqref="BO46">
    <cfRule type="cellIs" dxfId="1088" priority="4878" operator="lessThan">
      <formula>$C$4</formula>
    </cfRule>
  </conditionalFormatting>
  <conditionalFormatting sqref="BO46">
    <cfRule type="cellIs" dxfId="1087" priority="4879" operator="lessThan">
      <formula>$C$4</formula>
    </cfRule>
  </conditionalFormatting>
  <conditionalFormatting sqref="BO47">
    <cfRule type="cellIs" dxfId="1086" priority="4880" operator="lessThan">
      <formula>$C$4</formula>
    </cfRule>
  </conditionalFormatting>
  <conditionalFormatting sqref="BO47">
    <cfRule type="cellIs" dxfId="1085" priority="4881" operator="lessThan">
      <formula>$C$4</formula>
    </cfRule>
  </conditionalFormatting>
  <conditionalFormatting sqref="BO48">
    <cfRule type="cellIs" dxfId="1084" priority="4882" operator="lessThan">
      <formula>$C$4</formula>
    </cfRule>
  </conditionalFormatting>
  <conditionalFormatting sqref="BO48">
    <cfRule type="cellIs" dxfId="1083" priority="4883" operator="lessThan">
      <formula>$C$4</formula>
    </cfRule>
  </conditionalFormatting>
  <conditionalFormatting sqref="BO49">
    <cfRule type="cellIs" dxfId="1082" priority="4884" operator="lessThan">
      <formula>$C$4</formula>
    </cfRule>
  </conditionalFormatting>
  <conditionalFormatting sqref="BO49">
    <cfRule type="cellIs" dxfId="1081" priority="4885" operator="lessThan">
      <formula>$C$4</formula>
    </cfRule>
  </conditionalFormatting>
  <conditionalFormatting sqref="BO50">
    <cfRule type="cellIs" dxfId="1080" priority="4886" operator="lessThan">
      <formula>$C$4</formula>
    </cfRule>
  </conditionalFormatting>
  <conditionalFormatting sqref="BO50">
    <cfRule type="cellIs" dxfId="1079" priority="4887" operator="lessThan">
      <formula>$C$4</formula>
    </cfRule>
  </conditionalFormatting>
  <conditionalFormatting sqref="BO51">
    <cfRule type="cellIs" dxfId="1078" priority="4888" operator="lessThan">
      <formula>$C$4</formula>
    </cfRule>
  </conditionalFormatting>
  <conditionalFormatting sqref="BO51">
    <cfRule type="cellIs" dxfId="1077" priority="4889" operator="lessThan">
      <formula>$C$4</formula>
    </cfRule>
  </conditionalFormatting>
  <conditionalFormatting sqref="BO52">
    <cfRule type="cellIs" dxfId="1076" priority="4890" operator="lessThan">
      <formula>$C$4</formula>
    </cfRule>
  </conditionalFormatting>
  <conditionalFormatting sqref="BO52">
    <cfRule type="cellIs" dxfId="1075" priority="4891" operator="lessThan">
      <formula>$C$4</formula>
    </cfRule>
  </conditionalFormatting>
  <conditionalFormatting sqref="BO53">
    <cfRule type="cellIs" dxfId="1074" priority="4892" operator="lessThan">
      <formula>$C$4</formula>
    </cfRule>
  </conditionalFormatting>
  <conditionalFormatting sqref="BO53">
    <cfRule type="cellIs" dxfId="1073" priority="4893" operator="lessThan">
      <formula>$C$4</formula>
    </cfRule>
  </conditionalFormatting>
  <conditionalFormatting sqref="BO54">
    <cfRule type="cellIs" dxfId="1072" priority="4894" operator="lessThan">
      <formula>$C$4</formula>
    </cfRule>
  </conditionalFormatting>
  <conditionalFormatting sqref="BO54">
    <cfRule type="cellIs" dxfId="1071" priority="4895" operator="lessThan">
      <formula>$C$4</formula>
    </cfRule>
  </conditionalFormatting>
  <conditionalFormatting sqref="BO55">
    <cfRule type="cellIs" dxfId="1070" priority="4896" operator="lessThan">
      <formula>$C$4</formula>
    </cfRule>
  </conditionalFormatting>
  <conditionalFormatting sqref="BO55">
    <cfRule type="cellIs" dxfId="1069" priority="4897" operator="lessThan">
      <formula>$C$4</formula>
    </cfRule>
  </conditionalFormatting>
  <conditionalFormatting sqref="BO56">
    <cfRule type="cellIs" dxfId="1068" priority="4898" operator="lessThan">
      <formula>$C$4</formula>
    </cfRule>
  </conditionalFormatting>
  <conditionalFormatting sqref="BO56">
    <cfRule type="cellIs" dxfId="1067" priority="4899" operator="lessThan">
      <formula>$C$4</formula>
    </cfRule>
  </conditionalFormatting>
  <conditionalFormatting sqref="BO57">
    <cfRule type="cellIs" dxfId="1066" priority="4900" operator="lessThan">
      <formula>$C$4</formula>
    </cfRule>
  </conditionalFormatting>
  <conditionalFormatting sqref="BO57">
    <cfRule type="cellIs" dxfId="1065" priority="4901" operator="lessThan">
      <formula>$C$4</formula>
    </cfRule>
  </conditionalFormatting>
  <conditionalFormatting sqref="BO58">
    <cfRule type="cellIs" dxfId="1064" priority="4902" operator="lessThan">
      <formula>$C$4</formula>
    </cfRule>
  </conditionalFormatting>
  <conditionalFormatting sqref="BO58">
    <cfRule type="cellIs" dxfId="1063" priority="4903" operator="lessThan">
      <formula>$C$4</formula>
    </cfRule>
  </conditionalFormatting>
  <conditionalFormatting sqref="BO59">
    <cfRule type="cellIs" dxfId="1062" priority="4904" operator="lessThan">
      <formula>$C$4</formula>
    </cfRule>
  </conditionalFormatting>
  <conditionalFormatting sqref="BO59">
    <cfRule type="cellIs" dxfId="1061" priority="4905" operator="lessThan">
      <formula>$C$4</formula>
    </cfRule>
  </conditionalFormatting>
  <conditionalFormatting sqref="BO60">
    <cfRule type="cellIs" dxfId="1060" priority="4906" operator="lessThan">
      <formula>$C$4</formula>
    </cfRule>
  </conditionalFormatting>
  <conditionalFormatting sqref="BO60">
    <cfRule type="cellIs" dxfId="1059" priority="4907" operator="lessThan">
      <formula>$C$4</formula>
    </cfRule>
  </conditionalFormatting>
  <conditionalFormatting sqref="BP11">
    <cfRule type="cellIs" dxfId="1058" priority="4908" operator="lessThan">
      <formula>$C$4</formula>
    </cfRule>
  </conditionalFormatting>
  <conditionalFormatting sqref="BP11">
    <cfRule type="cellIs" dxfId="1057" priority="4909" operator="lessThan">
      <formula>$C$4</formula>
    </cfRule>
  </conditionalFormatting>
  <conditionalFormatting sqref="BP12">
    <cfRule type="cellIs" dxfId="1056" priority="4910" operator="lessThan">
      <formula>$C$4</formula>
    </cfRule>
  </conditionalFormatting>
  <conditionalFormatting sqref="BP12">
    <cfRule type="cellIs" dxfId="1055" priority="4911" operator="lessThan">
      <formula>$C$4</formula>
    </cfRule>
  </conditionalFormatting>
  <conditionalFormatting sqref="BP13">
    <cfRule type="cellIs" dxfId="1054" priority="4912" operator="lessThan">
      <formula>$C$4</formula>
    </cfRule>
  </conditionalFormatting>
  <conditionalFormatting sqref="BP13">
    <cfRule type="cellIs" dxfId="1053" priority="4913" operator="lessThan">
      <formula>$C$4</formula>
    </cfRule>
  </conditionalFormatting>
  <conditionalFormatting sqref="BP14">
    <cfRule type="cellIs" dxfId="1052" priority="4914" operator="lessThan">
      <formula>$C$4</formula>
    </cfRule>
  </conditionalFormatting>
  <conditionalFormatting sqref="BP14">
    <cfRule type="cellIs" dxfId="1051" priority="4915" operator="lessThan">
      <formula>$C$4</formula>
    </cfRule>
  </conditionalFormatting>
  <conditionalFormatting sqref="BP15">
    <cfRule type="cellIs" dxfId="1050" priority="4916" operator="lessThan">
      <formula>$C$4</formula>
    </cfRule>
  </conditionalFormatting>
  <conditionalFormatting sqref="BP15">
    <cfRule type="cellIs" dxfId="1049" priority="4917" operator="lessThan">
      <formula>$C$4</formula>
    </cfRule>
  </conditionalFormatting>
  <conditionalFormatting sqref="BP16">
    <cfRule type="cellIs" dxfId="1048" priority="4918" operator="lessThan">
      <formula>$C$4</formula>
    </cfRule>
  </conditionalFormatting>
  <conditionalFormatting sqref="BP16">
    <cfRule type="cellIs" dxfId="1047" priority="4919" operator="lessThan">
      <formula>$C$4</formula>
    </cfRule>
  </conditionalFormatting>
  <conditionalFormatting sqref="BP17">
    <cfRule type="cellIs" dxfId="1046" priority="4920" operator="lessThan">
      <formula>$C$4</formula>
    </cfRule>
  </conditionalFormatting>
  <conditionalFormatting sqref="BP17">
    <cfRule type="cellIs" dxfId="1045" priority="4921" operator="lessThan">
      <formula>$C$4</formula>
    </cfRule>
  </conditionalFormatting>
  <conditionalFormatting sqref="BP18">
    <cfRule type="cellIs" dxfId="1044" priority="4922" operator="lessThan">
      <formula>$C$4</formula>
    </cfRule>
  </conditionalFormatting>
  <conditionalFormatting sqref="BP18">
    <cfRule type="cellIs" dxfId="1043" priority="4923" operator="lessThan">
      <formula>$C$4</formula>
    </cfRule>
  </conditionalFormatting>
  <conditionalFormatting sqref="BP19">
    <cfRule type="cellIs" dxfId="1042" priority="4924" operator="lessThan">
      <formula>$C$4</formula>
    </cfRule>
  </conditionalFormatting>
  <conditionalFormatting sqref="BP19">
    <cfRule type="cellIs" dxfId="1041" priority="4925" operator="lessThan">
      <formula>$C$4</formula>
    </cfRule>
  </conditionalFormatting>
  <conditionalFormatting sqref="BP20">
    <cfRule type="cellIs" dxfId="1040" priority="4926" operator="lessThan">
      <formula>$C$4</formula>
    </cfRule>
  </conditionalFormatting>
  <conditionalFormatting sqref="BP20">
    <cfRule type="cellIs" dxfId="1039" priority="4927" operator="lessThan">
      <formula>$C$4</formula>
    </cfRule>
  </conditionalFormatting>
  <conditionalFormatting sqref="BP21">
    <cfRule type="cellIs" dxfId="1038" priority="4928" operator="lessThan">
      <formula>$C$4</formula>
    </cfRule>
  </conditionalFormatting>
  <conditionalFormatting sqref="BP21">
    <cfRule type="cellIs" dxfId="1037" priority="4929" operator="lessThan">
      <formula>$C$4</formula>
    </cfRule>
  </conditionalFormatting>
  <conditionalFormatting sqref="BP22">
    <cfRule type="cellIs" dxfId="1036" priority="4930" operator="lessThan">
      <formula>$C$4</formula>
    </cfRule>
  </conditionalFormatting>
  <conditionalFormatting sqref="BP22">
    <cfRule type="cellIs" dxfId="1035" priority="4931" operator="lessThan">
      <formula>$C$4</formula>
    </cfRule>
  </conditionalFormatting>
  <conditionalFormatting sqref="BP23">
    <cfRule type="cellIs" dxfId="1034" priority="4932" operator="lessThan">
      <formula>$C$4</formula>
    </cfRule>
  </conditionalFormatting>
  <conditionalFormatting sqref="BP23">
    <cfRule type="cellIs" dxfId="1033" priority="4933" operator="lessThan">
      <formula>$C$4</formula>
    </cfRule>
  </conditionalFormatting>
  <conditionalFormatting sqref="BP24">
    <cfRule type="cellIs" dxfId="1032" priority="4934" operator="lessThan">
      <formula>$C$4</formula>
    </cfRule>
  </conditionalFormatting>
  <conditionalFormatting sqref="BP24">
    <cfRule type="cellIs" dxfId="1031" priority="4935" operator="lessThan">
      <formula>$C$4</formula>
    </cfRule>
  </conditionalFormatting>
  <conditionalFormatting sqref="BP25">
    <cfRule type="cellIs" dxfId="1030" priority="4936" operator="lessThan">
      <formula>$C$4</formula>
    </cfRule>
  </conditionalFormatting>
  <conditionalFormatting sqref="BP25">
    <cfRule type="cellIs" dxfId="1029" priority="4937" operator="lessThan">
      <formula>$C$4</formula>
    </cfRule>
  </conditionalFormatting>
  <conditionalFormatting sqref="BP26">
    <cfRule type="cellIs" dxfId="1028" priority="4938" operator="lessThan">
      <formula>$C$4</formula>
    </cfRule>
  </conditionalFormatting>
  <conditionalFormatting sqref="BP26">
    <cfRule type="cellIs" dxfId="1027" priority="4939" operator="lessThan">
      <formula>$C$4</formula>
    </cfRule>
  </conditionalFormatting>
  <conditionalFormatting sqref="BP27">
    <cfRule type="cellIs" dxfId="1026" priority="4940" operator="lessThan">
      <formula>$C$4</formula>
    </cfRule>
  </conditionalFormatting>
  <conditionalFormatting sqref="BP27">
    <cfRule type="cellIs" dxfId="1025" priority="4941" operator="lessThan">
      <formula>$C$4</formula>
    </cfRule>
  </conditionalFormatting>
  <conditionalFormatting sqref="BP28">
    <cfRule type="cellIs" dxfId="1024" priority="4942" operator="lessThan">
      <formula>$C$4</formula>
    </cfRule>
  </conditionalFormatting>
  <conditionalFormatting sqref="BP28">
    <cfRule type="cellIs" dxfId="1023" priority="4943" operator="lessThan">
      <formula>$C$4</formula>
    </cfRule>
  </conditionalFormatting>
  <conditionalFormatting sqref="BP29">
    <cfRule type="cellIs" dxfId="1022" priority="4944" operator="lessThan">
      <formula>$C$4</formula>
    </cfRule>
  </conditionalFormatting>
  <conditionalFormatting sqref="BP29">
    <cfRule type="cellIs" dxfId="1021" priority="4945" operator="lessThan">
      <formula>$C$4</formula>
    </cfRule>
  </conditionalFormatting>
  <conditionalFormatting sqref="BP30">
    <cfRule type="cellIs" dxfId="1020" priority="4946" operator="lessThan">
      <formula>$C$4</formula>
    </cfRule>
  </conditionalFormatting>
  <conditionalFormatting sqref="BP30">
    <cfRule type="cellIs" dxfId="1019" priority="4947" operator="lessThan">
      <formula>$C$4</formula>
    </cfRule>
  </conditionalFormatting>
  <conditionalFormatting sqref="BP31">
    <cfRule type="cellIs" dxfId="1018" priority="4948" operator="lessThan">
      <formula>$C$4</formula>
    </cfRule>
  </conditionalFormatting>
  <conditionalFormatting sqref="BP31">
    <cfRule type="cellIs" dxfId="1017" priority="4949" operator="lessThan">
      <formula>$C$4</formula>
    </cfRule>
  </conditionalFormatting>
  <conditionalFormatting sqref="BP32">
    <cfRule type="cellIs" dxfId="1016" priority="4950" operator="lessThan">
      <formula>$C$4</formula>
    </cfRule>
  </conditionalFormatting>
  <conditionalFormatting sqref="BP32">
    <cfRule type="cellIs" dxfId="1015" priority="4951" operator="lessThan">
      <formula>$C$4</formula>
    </cfRule>
  </conditionalFormatting>
  <conditionalFormatting sqref="BP33">
    <cfRule type="cellIs" dxfId="1014" priority="4952" operator="lessThan">
      <formula>$C$4</formula>
    </cfRule>
  </conditionalFormatting>
  <conditionalFormatting sqref="BP33">
    <cfRule type="cellIs" dxfId="1013" priority="4953" operator="lessThan">
      <formula>$C$4</formula>
    </cfRule>
  </conditionalFormatting>
  <conditionalFormatting sqref="BP34">
    <cfRule type="cellIs" dxfId="1012" priority="4954" operator="lessThan">
      <formula>$C$4</formula>
    </cfRule>
  </conditionalFormatting>
  <conditionalFormatting sqref="BP34">
    <cfRule type="cellIs" dxfId="1011" priority="4955" operator="lessThan">
      <formula>$C$4</formula>
    </cfRule>
  </conditionalFormatting>
  <conditionalFormatting sqref="BP35">
    <cfRule type="cellIs" dxfId="1010" priority="4956" operator="lessThan">
      <formula>$C$4</formula>
    </cfRule>
  </conditionalFormatting>
  <conditionalFormatting sqref="BP35">
    <cfRule type="cellIs" dxfId="1009" priority="4957" operator="lessThan">
      <formula>$C$4</formula>
    </cfRule>
  </conditionalFormatting>
  <conditionalFormatting sqref="BP36">
    <cfRule type="cellIs" dxfId="1008" priority="4958" operator="lessThan">
      <formula>$C$4</formula>
    </cfRule>
  </conditionalFormatting>
  <conditionalFormatting sqref="BP36">
    <cfRule type="cellIs" dxfId="1007" priority="4959" operator="lessThan">
      <formula>$C$4</formula>
    </cfRule>
  </conditionalFormatting>
  <conditionalFormatting sqref="BP37">
    <cfRule type="cellIs" dxfId="1006" priority="4960" operator="lessThan">
      <formula>$C$4</formula>
    </cfRule>
  </conditionalFormatting>
  <conditionalFormatting sqref="BP37">
    <cfRule type="cellIs" dxfId="1005" priority="4961" operator="lessThan">
      <formula>$C$4</formula>
    </cfRule>
  </conditionalFormatting>
  <conditionalFormatting sqref="BP38">
    <cfRule type="cellIs" dxfId="1004" priority="4962" operator="lessThan">
      <formula>$C$4</formula>
    </cfRule>
  </conditionalFormatting>
  <conditionalFormatting sqref="BP38">
    <cfRule type="cellIs" dxfId="1003" priority="4963" operator="lessThan">
      <formula>$C$4</formula>
    </cfRule>
  </conditionalFormatting>
  <conditionalFormatting sqref="BP39">
    <cfRule type="cellIs" dxfId="1002" priority="4964" operator="lessThan">
      <formula>$C$4</formula>
    </cfRule>
  </conditionalFormatting>
  <conditionalFormatting sqref="BP39">
    <cfRule type="cellIs" dxfId="1001" priority="4965" operator="lessThan">
      <formula>$C$4</formula>
    </cfRule>
  </conditionalFormatting>
  <conditionalFormatting sqref="BP40">
    <cfRule type="cellIs" dxfId="1000" priority="4966" operator="lessThan">
      <formula>$C$4</formula>
    </cfRule>
  </conditionalFormatting>
  <conditionalFormatting sqref="BP40">
    <cfRule type="cellIs" dxfId="999" priority="4967" operator="lessThan">
      <formula>$C$4</formula>
    </cfRule>
  </conditionalFormatting>
  <conditionalFormatting sqref="BP41">
    <cfRule type="cellIs" dxfId="998" priority="4968" operator="lessThan">
      <formula>$C$4</formula>
    </cfRule>
  </conditionalFormatting>
  <conditionalFormatting sqref="BP41">
    <cfRule type="cellIs" dxfId="997" priority="4969" operator="lessThan">
      <formula>$C$4</formula>
    </cfRule>
  </conditionalFormatting>
  <conditionalFormatting sqref="BP42">
    <cfRule type="cellIs" dxfId="996" priority="4970" operator="lessThan">
      <formula>$C$4</formula>
    </cfRule>
  </conditionalFormatting>
  <conditionalFormatting sqref="BP42">
    <cfRule type="cellIs" dxfId="995" priority="4971" operator="lessThan">
      <formula>$C$4</formula>
    </cfRule>
  </conditionalFormatting>
  <conditionalFormatting sqref="BP43">
    <cfRule type="cellIs" dxfId="994" priority="4972" operator="lessThan">
      <formula>$C$4</formula>
    </cfRule>
  </conditionalFormatting>
  <conditionalFormatting sqref="BP43">
    <cfRule type="cellIs" dxfId="993" priority="4973" operator="lessThan">
      <formula>$C$4</formula>
    </cfRule>
  </conditionalFormatting>
  <conditionalFormatting sqref="BP44">
    <cfRule type="cellIs" dxfId="992" priority="4974" operator="lessThan">
      <formula>$C$4</formula>
    </cfRule>
  </conditionalFormatting>
  <conditionalFormatting sqref="BP44">
    <cfRule type="cellIs" dxfId="991" priority="4975" operator="lessThan">
      <formula>$C$4</formula>
    </cfRule>
  </conditionalFormatting>
  <conditionalFormatting sqref="BP45">
    <cfRule type="cellIs" dxfId="990" priority="4976" operator="lessThan">
      <formula>$C$4</formula>
    </cfRule>
  </conditionalFormatting>
  <conditionalFormatting sqref="BP45">
    <cfRule type="cellIs" dxfId="989" priority="4977" operator="lessThan">
      <formula>$C$4</formula>
    </cfRule>
  </conditionalFormatting>
  <conditionalFormatting sqref="BP46">
    <cfRule type="cellIs" dxfId="988" priority="4978" operator="lessThan">
      <formula>$C$4</formula>
    </cfRule>
  </conditionalFormatting>
  <conditionalFormatting sqref="BP46">
    <cfRule type="cellIs" dxfId="987" priority="4979" operator="lessThan">
      <formula>$C$4</formula>
    </cfRule>
  </conditionalFormatting>
  <conditionalFormatting sqref="BP47">
    <cfRule type="cellIs" dxfId="986" priority="4980" operator="lessThan">
      <formula>$C$4</formula>
    </cfRule>
  </conditionalFormatting>
  <conditionalFormatting sqref="BP47">
    <cfRule type="cellIs" dxfId="985" priority="4981" operator="lessThan">
      <formula>$C$4</formula>
    </cfRule>
  </conditionalFormatting>
  <conditionalFormatting sqref="BP48">
    <cfRule type="cellIs" dxfId="984" priority="4982" operator="lessThan">
      <formula>$C$4</formula>
    </cfRule>
  </conditionalFormatting>
  <conditionalFormatting sqref="BP48">
    <cfRule type="cellIs" dxfId="983" priority="4983" operator="lessThan">
      <formula>$C$4</formula>
    </cfRule>
  </conditionalFormatting>
  <conditionalFormatting sqref="BP49">
    <cfRule type="cellIs" dxfId="982" priority="4984" operator="lessThan">
      <formula>$C$4</formula>
    </cfRule>
  </conditionalFormatting>
  <conditionalFormatting sqref="BP49">
    <cfRule type="cellIs" dxfId="981" priority="4985" operator="lessThan">
      <formula>$C$4</formula>
    </cfRule>
  </conditionalFormatting>
  <conditionalFormatting sqref="BP50">
    <cfRule type="cellIs" dxfId="980" priority="4986" operator="lessThan">
      <formula>$C$4</formula>
    </cfRule>
  </conditionalFormatting>
  <conditionalFormatting sqref="BP50">
    <cfRule type="cellIs" dxfId="979" priority="4987" operator="lessThan">
      <formula>$C$4</formula>
    </cfRule>
  </conditionalFormatting>
  <conditionalFormatting sqref="BP51">
    <cfRule type="cellIs" dxfId="978" priority="4988" operator="lessThan">
      <formula>$C$4</formula>
    </cfRule>
  </conditionalFormatting>
  <conditionalFormatting sqref="BP51">
    <cfRule type="cellIs" dxfId="977" priority="4989" operator="lessThan">
      <formula>$C$4</formula>
    </cfRule>
  </conditionalFormatting>
  <conditionalFormatting sqref="BP52">
    <cfRule type="cellIs" dxfId="976" priority="4990" operator="lessThan">
      <formula>$C$4</formula>
    </cfRule>
  </conditionalFormatting>
  <conditionalFormatting sqref="BP52">
    <cfRule type="cellIs" dxfId="975" priority="4991" operator="lessThan">
      <formula>$C$4</formula>
    </cfRule>
  </conditionalFormatting>
  <conditionalFormatting sqref="BP53">
    <cfRule type="cellIs" dxfId="974" priority="4992" operator="lessThan">
      <formula>$C$4</formula>
    </cfRule>
  </conditionalFormatting>
  <conditionalFormatting sqref="BP53">
    <cfRule type="cellIs" dxfId="973" priority="4993" operator="lessThan">
      <formula>$C$4</formula>
    </cfRule>
  </conditionalFormatting>
  <conditionalFormatting sqref="BP54">
    <cfRule type="cellIs" dxfId="972" priority="4994" operator="lessThan">
      <formula>$C$4</formula>
    </cfRule>
  </conditionalFormatting>
  <conditionalFormatting sqref="BP54">
    <cfRule type="cellIs" dxfId="971" priority="4995" operator="lessThan">
      <formula>$C$4</formula>
    </cfRule>
  </conditionalFormatting>
  <conditionalFormatting sqref="BP55">
    <cfRule type="cellIs" dxfId="970" priority="4996" operator="lessThan">
      <formula>$C$4</formula>
    </cfRule>
  </conditionalFormatting>
  <conditionalFormatting sqref="BP55">
    <cfRule type="cellIs" dxfId="969" priority="4997" operator="lessThan">
      <formula>$C$4</formula>
    </cfRule>
  </conditionalFormatting>
  <conditionalFormatting sqref="BP56">
    <cfRule type="cellIs" dxfId="968" priority="4998" operator="lessThan">
      <formula>$C$4</formula>
    </cfRule>
  </conditionalFormatting>
  <conditionalFormatting sqref="BP56">
    <cfRule type="cellIs" dxfId="967" priority="4999" operator="lessThan">
      <formula>$C$4</formula>
    </cfRule>
  </conditionalFormatting>
  <conditionalFormatting sqref="BP57">
    <cfRule type="cellIs" dxfId="966" priority="5000" operator="lessThan">
      <formula>$C$4</formula>
    </cfRule>
  </conditionalFormatting>
  <conditionalFormatting sqref="BP57">
    <cfRule type="cellIs" dxfId="965" priority="5001" operator="lessThan">
      <formula>$C$4</formula>
    </cfRule>
  </conditionalFormatting>
  <conditionalFormatting sqref="BP58">
    <cfRule type="cellIs" dxfId="964" priority="5002" operator="lessThan">
      <formula>$C$4</formula>
    </cfRule>
  </conditionalFormatting>
  <conditionalFormatting sqref="BP58">
    <cfRule type="cellIs" dxfId="963" priority="5003" operator="lessThan">
      <formula>$C$4</formula>
    </cfRule>
  </conditionalFormatting>
  <conditionalFormatting sqref="BP59">
    <cfRule type="cellIs" dxfId="962" priority="5004" operator="lessThan">
      <formula>$C$4</formula>
    </cfRule>
  </conditionalFormatting>
  <conditionalFormatting sqref="BP59">
    <cfRule type="cellIs" dxfId="961" priority="5005" operator="lessThan">
      <formula>$C$4</formula>
    </cfRule>
  </conditionalFormatting>
  <conditionalFormatting sqref="BP60">
    <cfRule type="cellIs" dxfId="960" priority="5006" operator="lessThan">
      <formula>$C$4</formula>
    </cfRule>
  </conditionalFormatting>
  <conditionalFormatting sqref="BP60">
    <cfRule type="cellIs" dxfId="959" priority="5007" operator="lessThan">
      <formula>$C$4</formula>
    </cfRule>
  </conditionalFormatting>
  <conditionalFormatting sqref="BQ11">
    <cfRule type="cellIs" dxfId="958" priority="5008" operator="lessThan">
      <formula>$C$4</formula>
    </cfRule>
  </conditionalFormatting>
  <conditionalFormatting sqref="BQ11">
    <cfRule type="cellIs" dxfId="957" priority="5009" operator="lessThan">
      <formula>$C$4</formula>
    </cfRule>
  </conditionalFormatting>
  <conditionalFormatting sqref="BQ12">
    <cfRule type="cellIs" dxfId="956" priority="5010" operator="lessThan">
      <formula>$C$4</formula>
    </cfRule>
  </conditionalFormatting>
  <conditionalFormatting sqref="BQ12">
    <cfRule type="cellIs" dxfId="955" priority="5011" operator="lessThan">
      <formula>$C$4</formula>
    </cfRule>
  </conditionalFormatting>
  <conditionalFormatting sqref="BQ13">
    <cfRule type="cellIs" dxfId="954" priority="5012" operator="lessThan">
      <formula>$C$4</formula>
    </cfRule>
  </conditionalFormatting>
  <conditionalFormatting sqref="BQ13">
    <cfRule type="cellIs" dxfId="953" priority="5013" operator="lessThan">
      <formula>$C$4</formula>
    </cfRule>
  </conditionalFormatting>
  <conditionalFormatting sqref="BQ14">
    <cfRule type="cellIs" dxfId="952" priority="5014" operator="lessThan">
      <formula>$C$4</formula>
    </cfRule>
  </conditionalFormatting>
  <conditionalFormatting sqref="BQ14">
    <cfRule type="cellIs" dxfId="951" priority="5015" operator="lessThan">
      <formula>$C$4</formula>
    </cfRule>
  </conditionalFormatting>
  <conditionalFormatting sqref="BQ15">
    <cfRule type="cellIs" dxfId="950" priority="5016" operator="lessThan">
      <formula>$C$4</formula>
    </cfRule>
  </conditionalFormatting>
  <conditionalFormatting sqref="BQ15">
    <cfRule type="cellIs" dxfId="949" priority="5017" operator="lessThan">
      <formula>$C$4</formula>
    </cfRule>
  </conditionalFormatting>
  <conditionalFormatting sqref="BQ16">
    <cfRule type="cellIs" dxfId="948" priority="5018" operator="lessThan">
      <formula>$C$4</formula>
    </cfRule>
  </conditionalFormatting>
  <conditionalFormatting sqref="BQ16">
    <cfRule type="cellIs" dxfId="947" priority="5019" operator="lessThan">
      <formula>$C$4</formula>
    </cfRule>
  </conditionalFormatting>
  <conditionalFormatting sqref="BQ17">
    <cfRule type="cellIs" dxfId="946" priority="5020" operator="lessThan">
      <formula>$C$4</formula>
    </cfRule>
  </conditionalFormatting>
  <conditionalFormatting sqref="BQ17">
    <cfRule type="cellIs" dxfId="945" priority="5021" operator="lessThan">
      <formula>$C$4</formula>
    </cfRule>
  </conditionalFormatting>
  <conditionalFormatting sqref="BQ18">
    <cfRule type="cellIs" dxfId="944" priority="5022" operator="lessThan">
      <formula>$C$4</formula>
    </cfRule>
  </conditionalFormatting>
  <conditionalFormatting sqref="BQ18">
    <cfRule type="cellIs" dxfId="943" priority="5023" operator="lessThan">
      <formula>$C$4</formula>
    </cfRule>
  </conditionalFormatting>
  <conditionalFormatting sqref="BQ19">
    <cfRule type="cellIs" dxfId="942" priority="5024" operator="lessThan">
      <formula>$C$4</formula>
    </cfRule>
  </conditionalFormatting>
  <conditionalFormatting sqref="BQ19">
    <cfRule type="cellIs" dxfId="941" priority="5025" operator="lessThan">
      <formula>$C$4</formula>
    </cfRule>
  </conditionalFormatting>
  <conditionalFormatting sqref="BQ20">
    <cfRule type="cellIs" dxfId="940" priority="5026" operator="lessThan">
      <formula>$C$4</formula>
    </cfRule>
  </conditionalFormatting>
  <conditionalFormatting sqref="BQ20">
    <cfRule type="cellIs" dxfId="939" priority="5027" operator="lessThan">
      <formula>$C$4</formula>
    </cfRule>
  </conditionalFormatting>
  <conditionalFormatting sqref="BQ21">
    <cfRule type="cellIs" dxfId="938" priority="5028" operator="lessThan">
      <formula>$C$4</formula>
    </cfRule>
  </conditionalFormatting>
  <conditionalFormatting sqref="BQ21">
    <cfRule type="cellIs" dxfId="937" priority="5029" operator="lessThan">
      <formula>$C$4</formula>
    </cfRule>
  </conditionalFormatting>
  <conditionalFormatting sqref="BQ22">
    <cfRule type="cellIs" dxfId="936" priority="5030" operator="lessThan">
      <formula>$C$4</formula>
    </cfRule>
  </conditionalFormatting>
  <conditionalFormatting sqref="BQ22">
    <cfRule type="cellIs" dxfId="935" priority="5031" operator="lessThan">
      <formula>$C$4</formula>
    </cfRule>
  </conditionalFormatting>
  <conditionalFormatting sqref="BQ23">
    <cfRule type="cellIs" dxfId="934" priority="5032" operator="lessThan">
      <formula>$C$4</formula>
    </cfRule>
  </conditionalFormatting>
  <conditionalFormatting sqref="BQ23">
    <cfRule type="cellIs" dxfId="933" priority="5033" operator="lessThan">
      <formula>$C$4</formula>
    </cfRule>
  </conditionalFormatting>
  <conditionalFormatting sqref="BQ24">
    <cfRule type="cellIs" dxfId="932" priority="5034" operator="lessThan">
      <formula>$C$4</formula>
    </cfRule>
  </conditionalFormatting>
  <conditionalFormatting sqref="BQ24">
    <cfRule type="cellIs" dxfId="931" priority="5035" operator="lessThan">
      <formula>$C$4</formula>
    </cfRule>
  </conditionalFormatting>
  <conditionalFormatting sqref="BQ25">
    <cfRule type="cellIs" dxfId="930" priority="5036" operator="lessThan">
      <formula>$C$4</formula>
    </cfRule>
  </conditionalFormatting>
  <conditionalFormatting sqref="BQ25">
    <cfRule type="cellIs" dxfId="929" priority="5037" operator="lessThan">
      <formula>$C$4</formula>
    </cfRule>
  </conditionalFormatting>
  <conditionalFormatting sqref="BQ26">
    <cfRule type="cellIs" dxfId="928" priority="5038" operator="lessThan">
      <formula>$C$4</formula>
    </cfRule>
  </conditionalFormatting>
  <conditionalFormatting sqref="BQ26">
    <cfRule type="cellIs" dxfId="927" priority="5039" operator="lessThan">
      <formula>$C$4</formula>
    </cfRule>
  </conditionalFormatting>
  <conditionalFormatting sqref="BQ27">
    <cfRule type="cellIs" dxfId="926" priority="5040" operator="lessThan">
      <formula>$C$4</formula>
    </cfRule>
  </conditionalFormatting>
  <conditionalFormatting sqref="BQ27">
    <cfRule type="cellIs" dxfId="925" priority="5041" operator="lessThan">
      <formula>$C$4</formula>
    </cfRule>
  </conditionalFormatting>
  <conditionalFormatting sqref="BQ28">
    <cfRule type="cellIs" dxfId="924" priority="5042" operator="lessThan">
      <formula>$C$4</formula>
    </cfRule>
  </conditionalFormatting>
  <conditionalFormatting sqref="BQ28">
    <cfRule type="cellIs" dxfId="923" priority="5043" operator="lessThan">
      <formula>$C$4</formula>
    </cfRule>
  </conditionalFormatting>
  <conditionalFormatting sqref="BQ29">
    <cfRule type="cellIs" dxfId="922" priority="5044" operator="lessThan">
      <formula>$C$4</formula>
    </cfRule>
  </conditionalFormatting>
  <conditionalFormatting sqref="BQ29">
    <cfRule type="cellIs" dxfId="921" priority="5045" operator="lessThan">
      <formula>$C$4</formula>
    </cfRule>
  </conditionalFormatting>
  <conditionalFormatting sqref="BQ30">
    <cfRule type="cellIs" dxfId="920" priority="5046" operator="lessThan">
      <formula>$C$4</formula>
    </cfRule>
  </conditionalFormatting>
  <conditionalFormatting sqref="BQ30">
    <cfRule type="cellIs" dxfId="919" priority="5047" operator="lessThan">
      <formula>$C$4</formula>
    </cfRule>
  </conditionalFormatting>
  <conditionalFormatting sqref="BQ31">
    <cfRule type="cellIs" dxfId="918" priority="5048" operator="lessThan">
      <formula>$C$4</formula>
    </cfRule>
  </conditionalFormatting>
  <conditionalFormatting sqref="BQ31">
    <cfRule type="cellIs" dxfId="917" priority="5049" operator="lessThan">
      <formula>$C$4</formula>
    </cfRule>
  </conditionalFormatting>
  <conditionalFormatting sqref="BQ32">
    <cfRule type="cellIs" dxfId="916" priority="5050" operator="lessThan">
      <formula>$C$4</formula>
    </cfRule>
  </conditionalFormatting>
  <conditionalFormatting sqref="BQ32">
    <cfRule type="cellIs" dxfId="915" priority="5051" operator="lessThan">
      <formula>$C$4</formula>
    </cfRule>
  </conditionalFormatting>
  <conditionalFormatting sqref="BQ33">
    <cfRule type="cellIs" dxfId="914" priority="5052" operator="lessThan">
      <formula>$C$4</formula>
    </cfRule>
  </conditionalFormatting>
  <conditionalFormatting sqref="BQ33">
    <cfRule type="cellIs" dxfId="913" priority="5053" operator="lessThan">
      <formula>$C$4</formula>
    </cfRule>
  </conditionalFormatting>
  <conditionalFormatting sqref="BQ34">
    <cfRule type="cellIs" dxfId="912" priority="5054" operator="lessThan">
      <formula>$C$4</formula>
    </cfRule>
  </conditionalFormatting>
  <conditionalFormatting sqref="BQ34">
    <cfRule type="cellIs" dxfId="911" priority="5055" operator="lessThan">
      <formula>$C$4</formula>
    </cfRule>
  </conditionalFormatting>
  <conditionalFormatting sqref="BQ35">
    <cfRule type="cellIs" dxfId="910" priority="5056" operator="lessThan">
      <formula>$C$4</formula>
    </cfRule>
  </conditionalFormatting>
  <conditionalFormatting sqref="BQ35">
    <cfRule type="cellIs" dxfId="909" priority="5057" operator="lessThan">
      <formula>$C$4</formula>
    </cfRule>
  </conditionalFormatting>
  <conditionalFormatting sqref="BQ36">
    <cfRule type="cellIs" dxfId="908" priority="5058" operator="lessThan">
      <formula>$C$4</formula>
    </cfRule>
  </conditionalFormatting>
  <conditionalFormatting sqref="BQ36">
    <cfRule type="cellIs" dxfId="907" priority="5059" operator="lessThan">
      <formula>$C$4</formula>
    </cfRule>
  </conditionalFormatting>
  <conditionalFormatting sqref="BQ37">
    <cfRule type="cellIs" dxfId="906" priority="5060" operator="lessThan">
      <formula>$C$4</formula>
    </cfRule>
  </conditionalFormatting>
  <conditionalFormatting sqref="BQ37">
    <cfRule type="cellIs" dxfId="905" priority="5061" operator="lessThan">
      <formula>$C$4</formula>
    </cfRule>
  </conditionalFormatting>
  <conditionalFormatting sqref="BQ38">
    <cfRule type="cellIs" dxfId="904" priority="5062" operator="lessThan">
      <formula>$C$4</formula>
    </cfRule>
  </conditionalFormatting>
  <conditionalFormatting sqref="BQ38">
    <cfRule type="cellIs" dxfId="903" priority="5063" operator="lessThan">
      <formula>$C$4</formula>
    </cfRule>
  </conditionalFormatting>
  <conditionalFormatting sqref="BQ39">
    <cfRule type="cellIs" dxfId="902" priority="5064" operator="lessThan">
      <formula>$C$4</formula>
    </cfRule>
  </conditionalFormatting>
  <conditionalFormatting sqref="BQ39">
    <cfRule type="cellIs" dxfId="901" priority="5065" operator="lessThan">
      <formula>$C$4</formula>
    </cfRule>
  </conditionalFormatting>
  <conditionalFormatting sqref="BQ40">
    <cfRule type="cellIs" dxfId="900" priority="5066" operator="lessThan">
      <formula>$C$4</formula>
    </cfRule>
  </conditionalFormatting>
  <conditionalFormatting sqref="BQ40">
    <cfRule type="cellIs" dxfId="899" priority="5067" operator="lessThan">
      <formula>$C$4</formula>
    </cfRule>
  </conditionalFormatting>
  <conditionalFormatting sqref="BQ41">
    <cfRule type="cellIs" dxfId="898" priority="5068" operator="lessThan">
      <formula>$C$4</formula>
    </cfRule>
  </conditionalFormatting>
  <conditionalFormatting sqref="BQ41">
    <cfRule type="cellIs" dxfId="897" priority="5069" operator="lessThan">
      <formula>$C$4</formula>
    </cfRule>
  </conditionalFormatting>
  <conditionalFormatting sqref="BQ42">
    <cfRule type="cellIs" dxfId="896" priority="5070" operator="lessThan">
      <formula>$C$4</formula>
    </cfRule>
  </conditionalFormatting>
  <conditionalFormatting sqref="BQ42">
    <cfRule type="cellIs" dxfId="895" priority="5071" operator="lessThan">
      <formula>$C$4</formula>
    </cfRule>
  </conditionalFormatting>
  <conditionalFormatting sqref="BQ43">
    <cfRule type="cellIs" dxfId="894" priority="5072" operator="lessThan">
      <formula>$C$4</formula>
    </cfRule>
  </conditionalFormatting>
  <conditionalFormatting sqref="BQ43">
    <cfRule type="cellIs" dxfId="893" priority="5073" operator="lessThan">
      <formula>$C$4</formula>
    </cfRule>
  </conditionalFormatting>
  <conditionalFormatting sqref="BQ44">
    <cfRule type="cellIs" dxfId="892" priority="5074" operator="lessThan">
      <formula>$C$4</formula>
    </cfRule>
  </conditionalFormatting>
  <conditionalFormatting sqref="BQ44">
    <cfRule type="cellIs" dxfId="891" priority="5075" operator="lessThan">
      <formula>$C$4</formula>
    </cfRule>
  </conditionalFormatting>
  <conditionalFormatting sqref="BQ45">
    <cfRule type="cellIs" dxfId="890" priority="5076" operator="lessThan">
      <formula>$C$4</formula>
    </cfRule>
  </conditionalFormatting>
  <conditionalFormatting sqref="BQ45">
    <cfRule type="cellIs" dxfId="889" priority="5077" operator="lessThan">
      <formula>$C$4</formula>
    </cfRule>
  </conditionalFormatting>
  <conditionalFormatting sqref="BQ46">
    <cfRule type="cellIs" dxfId="888" priority="5078" operator="lessThan">
      <formula>$C$4</formula>
    </cfRule>
  </conditionalFormatting>
  <conditionalFormatting sqref="BQ46">
    <cfRule type="cellIs" dxfId="887" priority="5079" operator="lessThan">
      <formula>$C$4</formula>
    </cfRule>
  </conditionalFormatting>
  <conditionalFormatting sqref="BQ47">
    <cfRule type="cellIs" dxfId="886" priority="5080" operator="lessThan">
      <formula>$C$4</formula>
    </cfRule>
  </conditionalFormatting>
  <conditionalFormatting sqref="BQ47">
    <cfRule type="cellIs" dxfId="885" priority="5081" operator="lessThan">
      <formula>$C$4</formula>
    </cfRule>
  </conditionalFormatting>
  <conditionalFormatting sqref="BQ48">
    <cfRule type="cellIs" dxfId="884" priority="5082" operator="lessThan">
      <formula>$C$4</formula>
    </cfRule>
  </conditionalFormatting>
  <conditionalFormatting sqref="BQ48">
    <cfRule type="cellIs" dxfId="883" priority="5083" operator="lessThan">
      <formula>$C$4</formula>
    </cfRule>
  </conditionalFormatting>
  <conditionalFormatting sqref="BQ49">
    <cfRule type="cellIs" dxfId="882" priority="5084" operator="lessThan">
      <formula>$C$4</formula>
    </cfRule>
  </conditionalFormatting>
  <conditionalFormatting sqref="BQ49">
    <cfRule type="cellIs" dxfId="881" priority="5085" operator="lessThan">
      <formula>$C$4</formula>
    </cfRule>
  </conditionalFormatting>
  <conditionalFormatting sqref="BQ50">
    <cfRule type="cellIs" dxfId="880" priority="5086" operator="lessThan">
      <formula>$C$4</formula>
    </cfRule>
  </conditionalFormatting>
  <conditionalFormatting sqref="BQ50">
    <cfRule type="cellIs" dxfId="879" priority="5087" operator="lessThan">
      <formula>$C$4</formula>
    </cfRule>
  </conditionalFormatting>
  <conditionalFormatting sqref="BQ51">
    <cfRule type="cellIs" dxfId="878" priority="5088" operator="lessThan">
      <formula>$C$4</formula>
    </cfRule>
  </conditionalFormatting>
  <conditionalFormatting sqref="BQ51">
    <cfRule type="cellIs" dxfId="877" priority="5089" operator="lessThan">
      <formula>$C$4</formula>
    </cfRule>
  </conditionalFormatting>
  <conditionalFormatting sqref="BQ52">
    <cfRule type="cellIs" dxfId="876" priority="5090" operator="lessThan">
      <formula>$C$4</formula>
    </cfRule>
  </conditionalFormatting>
  <conditionalFormatting sqref="BQ52">
    <cfRule type="cellIs" dxfId="875" priority="5091" operator="lessThan">
      <formula>$C$4</formula>
    </cfRule>
  </conditionalFormatting>
  <conditionalFormatting sqref="BQ53">
    <cfRule type="cellIs" dxfId="874" priority="5092" operator="lessThan">
      <formula>$C$4</formula>
    </cfRule>
  </conditionalFormatting>
  <conditionalFormatting sqref="BQ53">
    <cfRule type="cellIs" dxfId="873" priority="5093" operator="lessThan">
      <formula>$C$4</formula>
    </cfRule>
  </conditionalFormatting>
  <conditionalFormatting sqref="BQ54">
    <cfRule type="cellIs" dxfId="872" priority="5094" operator="lessThan">
      <formula>$C$4</formula>
    </cfRule>
  </conditionalFormatting>
  <conditionalFormatting sqref="BQ54">
    <cfRule type="cellIs" dxfId="871" priority="5095" operator="lessThan">
      <formula>$C$4</formula>
    </cfRule>
  </conditionalFormatting>
  <conditionalFormatting sqref="BQ55">
    <cfRule type="cellIs" dxfId="870" priority="5096" operator="lessThan">
      <formula>$C$4</formula>
    </cfRule>
  </conditionalFormatting>
  <conditionalFormatting sqref="BQ55">
    <cfRule type="cellIs" dxfId="869" priority="5097" operator="lessThan">
      <formula>$C$4</formula>
    </cfRule>
  </conditionalFormatting>
  <conditionalFormatting sqref="BQ56">
    <cfRule type="cellIs" dxfId="868" priority="5098" operator="lessThan">
      <formula>$C$4</formula>
    </cfRule>
  </conditionalFormatting>
  <conditionalFormatting sqref="BQ56">
    <cfRule type="cellIs" dxfId="867" priority="5099" operator="lessThan">
      <formula>$C$4</formula>
    </cfRule>
  </conditionalFormatting>
  <conditionalFormatting sqref="BQ57">
    <cfRule type="cellIs" dxfId="866" priority="5100" operator="lessThan">
      <formula>$C$4</formula>
    </cfRule>
  </conditionalFormatting>
  <conditionalFormatting sqref="BQ57">
    <cfRule type="cellIs" dxfId="865" priority="5101" operator="lessThan">
      <formula>$C$4</formula>
    </cfRule>
  </conditionalFormatting>
  <conditionalFormatting sqref="BQ58">
    <cfRule type="cellIs" dxfId="864" priority="5102" operator="lessThan">
      <formula>$C$4</formula>
    </cfRule>
  </conditionalFormatting>
  <conditionalFormatting sqref="BQ58">
    <cfRule type="cellIs" dxfId="863" priority="5103" operator="lessThan">
      <formula>$C$4</formula>
    </cfRule>
  </conditionalFormatting>
  <conditionalFormatting sqref="BQ59">
    <cfRule type="cellIs" dxfId="862" priority="5104" operator="lessThan">
      <formula>$C$4</formula>
    </cfRule>
  </conditionalFormatting>
  <conditionalFormatting sqref="BQ59">
    <cfRule type="cellIs" dxfId="861" priority="5105" operator="lessThan">
      <formula>$C$4</formula>
    </cfRule>
  </conditionalFormatting>
  <conditionalFormatting sqref="BQ60">
    <cfRule type="cellIs" dxfId="860" priority="5106" operator="lessThan">
      <formula>$C$4</formula>
    </cfRule>
  </conditionalFormatting>
  <conditionalFormatting sqref="BQ60">
    <cfRule type="cellIs" dxfId="859" priority="5107" operator="lessThan">
      <formula>$C$4</formula>
    </cfRule>
  </conditionalFormatting>
  <conditionalFormatting sqref="CP11">
    <cfRule type="cellIs" dxfId="858" priority="5108" operator="lessThan">
      <formula>$C$4</formula>
    </cfRule>
  </conditionalFormatting>
  <conditionalFormatting sqref="CP11">
    <cfRule type="cellIs" dxfId="857" priority="5109" operator="lessThan">
      <formula>$C$4</formula>
    </cfRule>
  </conditionalFormatting>
  <conditionalFormatting sqref="CP12">
    <cfRule type="cellIs" dxfId="856" priority="5110" operator="lessThan">
      <formula>$C$4</formula>
    </cfRule>
  </conditionalFormatting>
  <conditionalFormatting sqref="CP12">
    <cfRule type="cellIs" dxfId="855" priority="5111" operator="lessThan">
      <formula>$C$4</formula>
    </cfRule>
  </conditionalFormatting>
  <conditionalFormatting sqref="CP13">
    <cfRule type="cellIs" dxfId="854" priority="5112" operator="lessThan">
      <formula>$C$4</formula>
    </cfRule>
  </conditionalFormatting>
  <conditionalFormatting sqref="CP13">
    <cfRule type="cellIs" dxfId="853" priority="5113" operator="lessThan">
      <formula>$C$4</formula>
    </cfRule>
  </conditionalFormatting>
  <conditionalFormatting sqref="CP14">
    <cfRule type="cellIs" dxfId="852" priority="5114" operator="lessThan">
      <formula>$C$4</formula>
    </cfRule>
  </conditionalFormatting>
  <conditionalFormatting sqref="CP14">
    <cfRule type="cellIs" dxfId="851" priority="5115" operator="lessThan">
      <formula>$C$4</formula>
    </cfRule>
  </conditionalFormatting>
  <conditionalFormatting sqref="CP15">
    <cfRule type="cellIs" dxfId="850" priority="5116" operator="lessThan">
      <formula>$C$4</formula>
    </cfRule>
  </conditionalFormatting>
  <conditionalFormatting sqref="CP15">
    <cfRule type="cellIs" dxfId="849" priority="5117" operator="lessThan">
      <formula>$C$4</formula>
    </cfRule>
  </conditionalFormatting>
  <conditionalFormatting sqref="CP16">
    <cfRule type="cellIs" dxfId="848" priority="5118" operator="lessThan">
      <formula>$C$4</formula>
    </cfRule>
  </conditionalFormatting>
  <conditionalFormatting sqref="CP16">
    <cfRule type="cellIs" dxfId="847" priority="5119" operator="lessThan">
      <formula>$C$4</formula>
    </cfRule>
  </conditionalFormatting>
  <conditionalFormatting sqref="CP17">
    <cfRule type="cellIs" dxfId="846" priority="5120" operator="lessThan">
      <formula>$C$4</formula>
    </cfRule>
  </conditionalFormatting>
  <conditionalFormatting sqref="CP17">
    <cfRule type="cellIs" dxfId="845" priority="5121" operator="lessThan">
      <formula>$C$4</formula>
    </cfRule>
  </conditionalFormatting>
  <conditionalFormatting sqref="CP18">
    <cfRule type="cellIs" dxfId="844" priority="5122" operator="lessThan">
      <formula>$C$4</formula>
    </cfRule>
  </conditionalFormatting>
  <conditionalFormatting sqref="CP18">
    <cfRule type="cellIs" dxfId="843" priority="5123" operator="lessThan">
      <formula>$C$4</formula>
    </cfRule>
  </conditionalFormatting>
  <conditionalFormatting sqref="CP19">
    <cfRule type="cellIs" dxfId="842" priority="5124" operator="lessThan">
      <formula>$C$4</formula>
    </cfRule>
  </conditionalFormatting>
  <conditionalFormatting sqref="CP19">
    <cfRule type="cellIs" dxfId="841" priority="5125" operator="lessThan">
      <formula>$C$4</formula>
    </cfRule>
  </conditionalFormatting>
  <conditionalFormatting sqref="CP20">
    <cfRule type="cellIs" dxfId="840" priority="5126" operator="lessThan">
      <formula>$C$4</formula>
    </cfRule>
  </conditionalFormatting>
  <conditionalFormatting sqref="CP20">
    <cfRule type="cellIs" dxfId="839" priority="5127" operator="lessThan">
      <formula>$C$4</formula>
    </cfRule>
  </conditionalFormatting>
  <conditionalFormatting sqref="CP21">
    <cfRule type="cellIs" dxfId="838" priority="5128" operator="lessThan">
      <formula>$C$4</formula>
    </cfRule>
  </conditionalFormatting>
  <conditionalFormatting sqref="CP21">
    <cfRule type="cellIs" dxfId="837" priority="5129" operator="lessThan">
      <formula>$C$4</formula>
    </cfRule>
  </conditionalFormatting>
  <conditionalFormatting sqref="CP22">
    <cfRule type="cellIs" dxfId="836" priority="5130" operator="lessThan">
      <formula>$C$4</formula>
    </cfRule>
  </conditionalFormatting>
  <conditionalFormatting sqref="CP22">
    <cfRule type="cellIs" dxfId="835" priority="5131" operator="lessThan">
      <formula>$C$4</formula>
    </cfRule>
  </conditionalFormatting>
  <conditionalFormatting sqref="CP23">
    <cfRule type="cellIs" dxfId="834" priority="5132" operator="lessThan">
      <formula>$C$4</formula>
    </cfRule>
  </conditionalFormatting>
  <conditionalFormatting sqref="CP23">
    <cfRule type="cellIs" dxfId="833" priority="5133" operator="lessThan">
      <formula>$C$4</formula>
    </cfRule>
  </conditionalFormatting>
  <conditionalFormatting sqref="CP24">
    <cfRule type="cellIs" dxfId="832" priority="5134" operator="lessThan">
      <formula>$C$4</formula>
    </cfRule>
  </conditionalFormatting>
  <conditionalFormatting sqref="CP24">
    <cfRule type="cellIs" dxfId="831" priority="5135" operator="lessThan">
      <formula>$C$4</formula>
    </cfRule>
  </conditionalFormatting>
  <conditionalFormatting sqref="CP25">
    <cfRule type="cellIs" dxfId="830" priority="5136" operator="lessThan">
      <formula>$C$4</formula>
    </cfRule>
  </conditionalFormatting>
  <conditionalFormatting sqref="CP25">
    <cfRule type="cellIs" dxfId="829" priority="5137" operator="lessThan">
      <formula>$C$4</formula>
    </cfRule>
  </conditionalFormatting>
  <conditionalFormatting sqref="CP26">
    <cfRule type="cellIs" dxfId="828" priority="5138" operator="lessThan">
      <formula>$C$4</formula>
    </cfRule>
  </conditionalFormatting>
  <conditionalFormatting sqref="CP26">
    <cfRule type="cellIs" dxfId="827" priority="5139" operator="lessThan">
      <formula>$C$4</formula>
    </cfRule>
  </conditionalFormatting>
  <conditionalFormatting sqref="CP27">
    <cfRule type="cellIs" dxfId="826" priority="5140" operator="lessThan">
      <formula>$C$4</formula>
    </cfRule>
  </conditionalFormatting>
  <conditionalFormatting sqref="CP27">
    <cfRule type="cellIs" dxfId="825" priority="5141" operator="lessThan">
      <formula>$C$4</formula>
    </cfRule>
  </conditionalFormatting>
  <conditionalFormatting sqref="CP28">
    <cfRule type="cellIs" dxfId="824" priority="5142" operator="lessThan">
      <formula>$C$4</formula>
    </cfRule>
  </conditionalFormatting>
  <conditionalFormatting sqref="CP28">
    <cfRule type="cellIs" dxfId="823" priority="5143" operator="lessThan">
      <formula>$C$4</formula>
    </cfRule>
  </conditionalFormatting>
  <conditionalFormatting sqref="CP29">
    <cfRule type="cellIs" dxfId="822" priority="5144" operator="lessThan">
      <formula>$C$4</formula>
    </cfRule>
  </conditionalFormatting>
  <conditionalFormatting sqref="CP29">
    <cfRule type="cellIs" dxfId="821" priority="5145" operator="lessThan">
      <formula>$C$4</formula>
    </cfRule>
  </conditionalFormatting>
  <conditionalFormatting sqref="CP30">
    <cfRule type="cellIs" dxfId="820" priority="5146" operator="lessThan">
      <formula>$C$4</formula>
    </cfRule>
  </conditionalFormatting>
  <conditionalFormatting sqref="CP30">
    <cfRule type="cellIs" dxfId="819" priority="5147" operator="lessThan">
      <formula>$C$4</formula>
    </cfRule>
  </conditionalFormatting>
  <conditionalFormatting sqref="CP31">
    <cfRule type="cellIs" dxfId="818" priority="5148" operator="lessThan">
      <formula>$C$4</formula>
    </cfRule>
  </conditionalFormatting>
  <conditionalFormatting sqref="CP31">
    <cfRule type="cellIs" dxfId="817" priority="5149" operator="lessThan">
      <formula>$C$4</formula>
    </cfRule>
  </conditionalFormatting>
  <conditionalFormatting sqref="CP32">
    <cfRule type="cellIs" dxfId="816" priority="5150" operator="lessThan">
      <formula>$C$4</formula>
    </cfRule>
  </conditionalFormatting>
  <conditionalFormatting sqref="CP32">
    <cfRule type="cellIs" dxfId="815" priority="5151" operator="lessThan">
      <formula>$C$4</formula>
    </cfRule>
  </conditionalFormatting>
  <conditionalFormatting sqref="CP33">
    <cfRule type="cellIs" dxfId="814" priority="5152" operator="lessThan">
      <formula>$C$4</formula>
    </cfRule>
  </conditionalFormatting>
  <conditionalFormatting sqref="CP33">
    <cfRule type="cellIs" dxfId="813" priority="5153" operator="lessThan">
      <formula>$C$4</formula>
    </cfRule>
  </conditionalFormatting>
  <conditionalFormatting sqref="CP34">
    <cfRule type="cellIs" dxfId="812" priority="5154" operator="lessThan">
      <formula>$C$4</formula>
    </cfRule>
  </conditionalFormatting>
  <conditionalFormatting sqref="CP34">
    <cfRule type="cellIs" dxfId="811" priority="5155" operator="lessThan">
      <formula>$C$4</formula>
    </cfRule>
  </conditionalFormatting>
  <conditionalFormatting sqref="CP35">
    <cfRule type="cellIs" dxfId="810" priority="5156" operator="lessThan">
      <formula>$C$4</formula>
    </cfRule>
  </conditionalFormatting>
  <conditionalFormatting sqref="CP35">
    <cfRule type="cellIs" dxfId="809" priority="5157" operator="lessThan">
      <formula>$C$4</formula>
    </cfRule>
  </conditionalFormatting>
  <conditionalFormatting sqref="CP36">
    <cfRule type="cellIs" dxfId="808" priority="5158" operator="lessThan">
      <formula>$C$4</formula>
    </cfRule>
  </conditionalFormatting>
  <conditionalFormatting sqref="CP36">
    <cfRule type="cellIs" dxfId="807" priority="5159" operator="lessThan">
      <formula>$C$4</formula>
    </cfRule>
  </conditionalFormatting>
  <conditionalFormatting sqref="CP37">
    <cfRule type="cellIs" dxfId="806" priority="5160" operator="lessThan">
      <formula>$C$4</formula>
    </cfRule>
  </conditionalFormatting>
  <conditionalFormatting sqref="CP37">
    <cfRule type="cellIs" dxfId="805" priority="5161" operator="lessThan">
      <formula>$C$4</formula>
    </cfRule>
  </conditionalFormatting>
  <conditionalFormatting sqref="CP38">
    <cfRule type="cellIs" dxfId="804" priority="5162" operator="lessThan">
      <formula>$C$4</formula>
    </cfRule>
  </conditionalFormatting>
  <conditionalFormatting sqref="CP38">
    <cfRule type="cellIs" dxfId="803" priority="5163" operator="lessThan">
      <formula>$C$4</formula>
    </cfRule>
  </conditionalFormatting>
  <conditionalFormatting sqref="CP39">
    <cfRule type="cellIs" dxfId="802" priority="5164" operator="lessThan">
      <formula>$C$4</formula>
    </cfRule>
  </conditionalFormatting>
  <conditionalFormatting sqref="CP39">
    <cfRule type="cellIs" dxfId="801" priority="5165" operator="lessThan">
      <formula>$C$4</formula>
    </cfRule>
  </conditionalFormatting>
  <conditionalFormatting sqref="CP40">
    <cfRule type="cellIs" dxfId="800" priority="5166" operator="lessThan">
      <formula>$C$4</formula>
    </cfRule>
  </conditionalFormatting>
  <conditionalFormatting sqref="CP40">
    <cfRule type="cellIs" dxfId="799" priority="5167" operator="lessThan">
      <formula>$C$4</formula>
    </cfRule>
  </conditionalFormatting>
  <conditionalFormatting sqref="CP41">
    <cfRule type="cellIs" dxfId="798" priority="5168" operator="lessThan">
      <formula>$C$4</formula>
    </cfRule>
  </conditionalFormatting>
  <conditionalFormatting sqref="CP41">
    <cfRule type="cellIs" dxfId="797" priority="5169" operator="lessThan">
      <formula>$C$4</formula>
    </cfRule>
  </conditionalFormatting>
  <conditionalFormatting sqref="CP42">
    <cfRule type="cellIs" dxfId="796" priority="5170" operator="lessThan">
      <formula>$C$4</formula>
    </cfRule>
  </conditionalFormatting>
  <conditionalFormatting sqref="CP42">
    <cfRule type="cellIs" dxfId="795" priority="5171" operator="lessThan">
      <formula>$C$4</formula>
    </cfRule>
  </conditionalFormatting>
  <conditionalFormatting sqref="CP43">
    <cfRule type="cellIs" dxfId="794" priority="5172" operator="lessThan">
      <formula>$C$4</formula>
    </cfRule>
  </conditionalFormatting>
  <conditionalFormatting sqref="CP43">
    <cfRule type="cellIs" dxfId="793" priority="5173" operator="lessThan">
      <formula>$C$4</formula>
    </cfRule>
  </conditionalFormatting>
  <conditionalFormatting sqref="CP44">
    <cfRule type="cellIs" dxfId="792" priority="5174" operator="lessThan">
      <formula>$C$4</formula>
    </cfRule>
  </conditionalFormatting>
  <conditionalFormatting sqref="CP44">
    <cfRule type="cellIs" dxfId="791" priority="5175" operator="lessThan">
      <formula>$C$4</formula>
    </cfRule>
  </conditionalFormatting>
  <conditionalFormatting sqref="CP45">
    <cfRule type="cellIs" dxfId="790" priority="5176" operator="lessThan">
      <formula>$C$4</formula>
    </cfRule>
  </conditionalFormatting>
  <conditionalFormatting sqref="CP45">
    <cfRule type="cellIs" dxfId="789" priority="5177" operator="lessThan">
      <formula>$C$4</formula>
    </cfRule>
  </conditionalFormatting>
  <conditionalFormatting sqref="CP46">
    <cfRule type="cellIs" dxfId="788" priority="5178" operator="lessThan">
      <formula>$C$4</formula>
    </cfRule>
  </conditionalFormatting>
  <conditionalFormatting sqref="CP46">
    <cfRule type="cellIs" dxfId="787" priority="5179" operator="lessThan">
      <formula>$C$4</formula>
    </cfRule>
  </conditionalFormatting>
  <conditionalFormatting sqref="CP47">
    <cfRule type="cellIs" dxfId="786" priority="5180" operator="lessThan">
      <formula>$C$4</formula>
    </cfRule>
  </conditionalFormatting>
  <conditionalFormatting sqref="CP47">
    <cfRule type="cellIs" dxfId="785" priority="5181" operator="lessThan">
      <formula>$C$4</formula>
    </cfRule>
  </conditionalFormatting>
  <conditionalFormatting sqref="CP48">
    <cfRule type="cellIs" dxfId="784" priority="5182" operator="lessThan">
      <formula>$C$4</formula>
    </cfRule>
  </conditionalFormatting>
  <conditionalFormatting sqref="CP48">
    <cfRule type="cellIs" dxfId="783" priority="5183" operator="lessThan">
      <formula>$C$4</formula>
    </cfRule>
  </conditionalFormatting>
  <conditionalFormatting sqref="CP49">
    <cfRule type="cellIs" dxfId="782" priority="5184" operator="lessThan">
      <formula>$C$4</formula>
    </cfRule>
  </conditionalFormatting>
  <conditionalFormatting sqref="CP49">
    <cfRule type="cellIs" dxfId="781" priority="5185" operator="lessThan">
      <formula>$C$4</formula>
    </cfRule>
  </conditionalFormatting>
  <conditionalFormatting sqref="CP50">
    <cfRule type="cellIs" dxfId="780" priority="5186" operator="lessThan">
      <formula>$C$4</formula>
    </cfRule>
  </conditionalFormatting>
  <conditionalFormatting sqref="CP50">
    <cfRule type="cellIs" dxfId="779" priority="5187" operator="lessThan">
      <formula>$C$4</formula>
    </cfRule>
  </conditionalFormatting>
  <conditionalFormatting sqref="CP51">
    <cfRule type="cellIs" dxfId="778" priority="5188" operator="lessThan">
      <formula>$C$4</formula>
    </cfRule>
  </conditionalFormatting>
  <conditionalFormatting sqref="CP51">
    <cfRule type="cellIs" dxfId="777" priority="5189" operator="lessThan">
      <formula>$C$4</formula>
    </cfRule>
  </conditionalFormatting>
  <conditionalFormatting sqref="CP52">
    <cfRule type="cellIs" dxfId="776" priority="5190" operator="lessThan">
      <formula>$C$4</formula>
    </cfRule>
  </conditionalFormatting>
  <conditionalFormatting sqref="CP52">
    <cfRule type="cellIs" dxfId="775" priority="5191" operator="lessThan">
      <formula>$C$4</formula>
    </cfRule>
  </conditionalFormatting>
  <conditionalFormatting sqref="CP53">
    <cfRule type="cellIs" dxfId="774" priority="5192" operator="lessThan">
      <formula>$C$4</formula>
    </cfRule>
  </conditionalFormatting>
  <conditionalFormatting sqref="CP53">
    <cfRule type="cellIs" dxfId="773" priority="5193" operator="lessThan">
      <formula>$C$4</formula>
    </cfRule>
  </conditionalFormatting>
  <conditionalFormatting sqref="CP54">
    <cfRule type="cellIs" dxfId="772" priority="5194" operator="lessThan">
      <formula>$C$4</formula>
    </cfRule>
  </conditionalFormatting>
  <conditionalFormatting sqref="CP54">
    <cfRule type="cellIs" dxfId="771" priority="5195" operator="lessThan">
      <formula>$C$4</formula>
    </cfRule>
  </conditionalFormatting>
  <conditionalFormatting sqref="CP55">
    <cfRule type="cellIs" dxfId="770" priority="5196" operator="lessThan">
      <formula>$C$4</formula>
    </cfRule>
  </conditionalFormatting>
  <conditionalFormatting sqref="CP55">
    <cfRule type="cellIs" dxfId="769" priority="5197" operator="lessThan">
      <formula>$C$4</formula>
    </cfRule>
  </conditionalFormatting>
  <conditionalFormatting sqref="CP56">
    <cfRule type="cellIs" dxfId="768" priority="5198" operator="lessThan">
      <formula>$C$4</formula>
    </cfRule>
  </conditionalFormatting>
  <conditionalFormatting sqref="CP56">
    <cfRule type="cellIs" dxfId="767" priority="5199" operator="lessThan">
      <formula>$C$4</formula>
    </cfRule>
  </conditionalFormatting>
  <conditionalFormatting sqref="CP57">
    <cfRule type="cellIs" dxfId="766" priority="5200" operator="lessThan">
      <formula>$C$4</formula>
    </cfRule>
  </conditionalFormatting>
  <conditionalFormatting sqref="CP57">
    <cfRule type="cellIs" dxfId="765" priority="5201" operator="lessThan">
      <formula>$C$4</formula>
    </cfRule>
  </conditionalFormatting>
  <conditionalFormatting sqref="CP58">
    <cfRule type="cellIs" dxfId="764" priority="5202" operator="lessThan">
      <formula>$C$4</formula>
    </cfRule>
  </conditionalFormatting>
  <conditionalFormatting sqref="CP58">
    <cfRule type="cellIs" dxfId="763" priority="5203" operator="lessThan">
      <formula>$C$4</formula>
    </cfRule>
  </conditionalFormatting>
  <conditionalFormatting sqref="CP59">
    <cfRule type="cellIs" dxfId="762" priority="5204" operator="lessThan">
      <formula>$C$4</formula>
    </cfRule>
  </conditionalFormatting>
  <conditionalFormatting sqref="CP59">
    <cfRule type="cellIs" dxfId="761" priority="5205" operator="lessThan">
      <formula>$C$4</formula>
    </cfRule>
  </conditionalFormatting>
  <conditionalFormatting sqref="CP60">
    <cfRule type="cellIs" dxfId="760" priority="5206" operator="lessThan">
      <formula>$C$4</formula>
    </cfRule>
  </conditionalFormatting>
  <conditionalFormatting sqref="CP60">
    <cfRule type="cellIs" dxfId="759" priority="5207" operator="lessThan">
      <formula>$C$4</formula>
    </cfRule>
  </conditionalFormatting>
  <conditionalFormatting sqref="CS11">
    <cfRule type="cellIs" dxfId="758" priority="5208" operator="lessThan">
      <formula>$C$4</formula>
    </cfRule>
  </conditionalFormatting>
  <conditionalFormatting sqref="CS11">
    <cfRule type="cellIs" dxfId="757" priority="5209" operator="lessThan">
      <formula>$C$4</formula>
    </cfRule>
  </conditionalFormatting>
  <conditionalFormatting sqref="CS12">
    <cfRule type="cellIs" dxfId="756" priority="5210" operator="lessThan">
      <formula>$C$4</formula>
    </cfRule>
  </conditionalFormatting>
  <conditionalFormatting sqref="CS12">
    <cfRule type="cellIs" dxfId="755" priority="5211" operator="lessThan">
      <formula>$C$4</formula>
    </cfRule>
  </conditionalFormatting>
  <conditionalFormatting sqref="CS13">
    <cfRule type="cellIs" dxfId="754" priority="5212" operator="lessThan">
      <formula>$C$4</formula>
    </cfRule>
  </conditionalFormatting>
  <conditionalFormatting sqref="CS13">
    <cfRule type="cellIs" dxfId="753" priority="5213" operator="lessThan">
      <formula>$C$4</formula>
    </cfRule>
  </conditionalFormatting>
  <conditionalFormatting sqref="CS14">
    <cfRule type="cellIs" dxfId="752" priority="5214" operator="lessThan">
      <formula>$C$4</formula>
    </cfRule>
  </conditionalFormatting>
  <conditionalFormatting sqref="CS14">
    <cfRule type="cellIs" dxfId="751" priority="5215" operator="lessThan">
      <formula>$C$4</formula>
    </cfRule>
  </conditionalFormatting>
  <conditionalFormatting sqref="CS15">
    <cfRule type="cellIs" dxfId="750" priority="5216" operator="lessThan">
      <formula>$C$4</formula>
    </cfRule>
  </conditionalFormatting>
  <conditionalFormatting sqref="CS15">
    <cfRule type="cellIs" dxfId="749" priority="5217" operator="lessThan">
      <formula>$C$4</formula>
    </cfRule>
  </conditionalFormatting>
  <conditionalFormatting sqref="CS16">
    <cfRule type="cellIs" dxfId="748" priority="5218" operator="lessThan">
      <formula>$C$4</formula>
    </cfRule>
  </conditionalFormatting>
  <conditionalFormatting sqref="CS16">
    <cfRule type="cellIs" dxfId="747" priority="5219" operator="lessThan">
      <formula>$C$4</formula>
    </cfRule>
  </conditionalFormatting>
  <conditionalFormatting sqref="CS17">
    <cfRule type="cellIs" dxfId="746" priority="5220" operator="lessThan">
      <formula>$C$4</formula>
    </cfRule>
  </conditionalFormatting>
  <conditionalFormatting sqref="CS17">
    <cfRule type="cellIs" dxfId="745" priority="5221" operator="lessThan">
      <formula>$C$4</formula>
    </cfRule>
  </conditionalFormatting>
  <conditionalFormatting sqref="CS18">
    <cfRule type="cellIs" dxfId="744" priority="5222" operator="lessThan">
      <formula>$C$4</formula>
    </cfRule>
  </conditionalFormatting>
  <conditionalFormatting sqref="CS18">
    <cfRule type="cellIs" dxfId="743" priority="5223" operator="lessThan">
      <formula>$C$4</formula>
    </cfRule>
  </conditionalFormatting>
  <conditionalFormatting sqref="CS19">
    <cfRule type="cellIs" dxfId="742" priority="5224" operator="lessThan">
      <formula>$C$4</formula>
    </cfRule>
  </conditionalFormatting>
  <conditionalFormatting sqref="CS19">
    <cfRule type="cellIs" dxfId="741" priority="5225" operator="lessThan">
      <formula>$C$4</formula>
    </cfRule>
  </conditionalFormatting>
  <conditionalFormatting sqref="CS20">
    <cfRule type="cellIs" dxfId="740" priority="5226" operator="lessThan">
      <formula>$C$4</formula>
    </cfRule>
  </conditionalFormatting>
  <conditionalFormatting sqref="CS20">
    <cfRule type="cellIs" dxfId="739" priority="5227" operator="lessThan">
      <formula>$C$4</formula>
    </cfRule>
  </conditionalFormatting>
  <conditionalFormatting sqref="CS21">
    <cfRule type="cellIs" dxfId="738" priority="5228" operator="lessThan">
      <formula>$C$4</formula>
    </cfRule>
  </conditionalFormatting>
  <conditionalFormatting sqref="CS21">
    <cfRule type="cellIs" dxfId="737" priority="5229" operator="lessThan">
      <formula>$C$4</formula>
    </cfRule>
  </conditionalFormatting>
  <conditionalFormatting sqref="CS22">
    <cfRule type="cellIs" dxfId="736" priority="5230" operator="lessThan">
      <formula>$C$4</formula>
    </cfRule>
  </conditionalFormatting>
  <conditionalFormatting sqref="CS22">
    <cfRule type="cellIs" dxfId="735" priority="5231" operator="lessThan">
      <formula>$C$4</formula>
    </cfRule>
  </conditionalFormatting>
  <conditionalFormatting sqref="CS23">
    <cfRule type="cellIs" dxfId="734" priority="5232" operator="lessThan">
      <formula>$C$4</formula>
    </cfRule>
  </conditionalFormatting>
  <conditionalFormatting sqref="CS23">
    <cfRule type="cellIs" dxfId="733" priority="5233" operator="lessThan">
      <formula>$C$4</formula>
    </cfRule>
  </conditionalFormatting>
  <conditionalFormatting sqref="CS24">
    <cfRule type="cellIs" dxfId="732" priority="5234" operator="lessThan">
      <formula>$C$4</formula>
    </cfRule>
  </conditionalFormatting>
  <conditionalFormatting sqref="CS24">
    <cfRule type="cellIs" dxfId="731" priority="5235" operator="lessThan">
      <formula>$C$4</formula>
    </cfRule>
  </conditionalFormatting>
  <conditionalFormatting sqref="CS25">
    <cfRule type="cellIs" dxfId="730" priority="5236" operator="lessThan">
      <formula>$C$4</formula>
    </cfRule>
  </conditionalFormatting>
  <conditionalFormatting sqref="CS25">
    <cfRule type="cellIs" dxfId="729" priority="5237" operator="lessThan">
      <formula>$C$4</formula>
    </cfRule>
  </conditionalFormatting>
  <conditionalFormatting sqref="CS26">
    <cfRule type="cellIs" dxfId="728" priority="5238" operator="lessThan">
      <formula>$C$4</formula>
    </cfRule>
  </conditionalFormatting>
  <conditionalFormatting sqref="CS26">
    <cfRule type="cellIs" dxfId="727" priority="5239" operator="lessThan">
      <formula>$C$4</formula>
    </cfRule>
  </conditionalFormatting>
  <conditionalFormatting sqref="CS27">
    <cfRule type="cellIs" dxfId="726" priority="5240" operator="lessThan">
      <formula>$C$4</formula>
    </cfRule>
  </conditionalFormatting>
  <conditionalFormatting sqref="CS27">
    <cfRule type="cellIs" dxfId="725" priority="5241" operator="lessThan">
      <formula>$C$4</formula>
    </cfRule>
  </conditionalFormatting>
  <conditionalFormatting sqref="CS28">
    <cfRule type="cellIs" dxfId="724" priority="5242" operator="lessThan">
      <formula>$C$4</formula>
    </cfRule>
  </conditionalFormatting>
  <conditionalFormatting sqref="CS28">
    <cfRule type="cellIs" dxfId="723" priority="5243" operator="lessThan">
      <formula>$C$4</formula>
    </cfRule>
  </conditionalFormatting>
  <conditionalFormatting sqref="CS29">
    <cfRule type="cellIs" dxfId="722" priority="5244" operator="lessThan">
      <formula>$C$4</formula>
    </cfRule>
  </conditionalFormatting>
  <conditionalFormatting sqref="CS29">
    <cfRule type="cellIs" dxfId="721" priority="5245" operator="lessThan">
      <formula>$C$4</formula>
    </cfRule>
  </conditionalFormatting>
  <conditionalFormatting sqref="CS30">
    <cfRule type="cellIs" dxfId="720" priority="5246" operator="lessThan">
      <formula>$C$4</formula>
    </cfRule>
  </conditionalFormatting>
  <conditionalFormatting sqref="CS30">
    <cfRule type="cellIs" dxfId="719" priority="5247" operator="lessThan">
      <formula>$C$4</formula>
    </cfRule>
  </conditionalFormatting>
  <conditionalFormatting sqref="CS31">
    <cfRule type="cellIs" dxfId="718" priority="5248" operator="lessThan">
      <formula>$C$4</formula>
    </cfRule>
  </conditionalFormatting>
  <conditionalFormatting sqref="CS31">
    <cfRule type="cellIs" dxfId="717" priority="5249" operator="lessThan">
      <formula>$C$4</formula>
    </cfRule>
  </conditionalFormatting>
  <conditionalFormatting sqref="CS32">
    <cfRule type="cellIs" dxfId="716" priority="5250" operator="lessThan">
      <formula>$C$4</formula>
    </cfRule>
  </conditionalFormatting>
  <conditionalFormatting sqref="CS32">
    <cfRule type="cellIs" dxfId="715" priority="5251" operator="lessThan">
      <formula>$C$4</formula>
    </cfRule>
  </conditionalFormatting>
  <conditionalFormatting sqref="CS33">
    <cfRule type="cellIs" dxfId="714" priority="5252" operator="lessThan">
      <formula>$C$4</formula>
    </cfRule>
  </conditionalFormatting>
  <conditionalFormatting sqref="CS33">
    <cfRule type="cellIs" dxfId="713" priority="5253" operator="lessThan">
      <formula>$C$4</formula>
    </cfRule>
  </conditionalFormatting>
  <conditionalFormatting sqref="CS34">
    <cfRule type="cellIs" dxfId="712" priority="5254" operator="lessThan">
      <formula>$C$4</formula>
    </cfRule>
  </conditionalFormatting>
  <conditionalFormatting sqref="CS34">
    <cfRule type="cellIs" dxfId="711" priority="5255" operator="lessThan">
      <formula>$C$4</formula>
    </cfRule>
  </conditionalFormatting>
  <conditionalFormatting sqref="CS35">
    <cfRule type="cellIs" dxfId="710" priority="5256" operator="lessThan">
      <formula>$C$4</formula>
    </cfRule>
  </conditionalFormatting>
  <conditionalFormatting sqref="CS35">
    <cfRule type="cellIs" dxfId="709" priority="5257" operator="lessThan">
      <formula>$C$4</formula>
    </cfRule>
  </conditionalFormatting>
  <conditionalFormatting sqref="CS36">
    <cfRule type="cellIs" dxfId="708" priority="5258" operator="lessThan">
      <formula>$C$4</formula>
    </cfRule>
  </conditionalFormatting>
  <conditionalFormatting sqref="CS36">
    <cfRule type="cellIs" dxfId="707" priority="5259" operator="lessThan">
      <formula>$C$4</formula>
    </cfRule>
  </conditionalFormatting>
  <conditionalFormatting sqref="CS37">
    <cfRule type="cellIs" dxfId="706" priority="5260" operator="lessThan">
      <formula>$C$4</formula>
    </cfRule>
  </conditionalFormatting>
  <conditionalFormatting sqref="CS37">
    <cfRule type="cellIs" dxfId="705" priority="5261" operator="lessThan">
      <formula>$C$4</formula>
    </cfRule>
  </conditionalFormatting>
  <conditionalFormatting sqref="CS38">
    <cfRule type="cellIs" dxfId="704" priority="5262" operator="lessThan">
      <formula>$C$4</formula>
    </cfRule>
  </conditionalFormatting>
  <conditionalFormatting sqref="CS38">
    <cfRule type="cellIs" dxfId="703" priority="5263" operator="lessThan">
      <formula>$C$4</formula>
    </cfRule>
  </conditionalFormatting>
  <conditionalFormatting sqref="CS39">
    <cfRule type="cellIs" dxfId="702" priority="5264" operator="lessThan">
      <formula>$C$4</formula>
    </cfRule>
  </conditionalFormatting>
  <conditionalFormatting sqref="CS39">
    <cfRule type="cellIs" dxfId="701" priority="5265" operator="lessThan">
      <formula>$C$4</formula>
    </cfRule>
  </conditionalFormatting>
  <conditionalFormatting sqref="CS40">
    <cfRule type="cellIs" dxfId="700" priority="5266" operator="lessThan">
      <formula>$C$4</formula>
    </cfRule>
  </conditionalFormatting>
  <conditionalFormatting sqref="CS40">
    <cfRule type="cellIs" dxfId="699" priority="5267" operator="lessThan">
      <formula>$C$4</formula>
    </cfRule>
  </conditionalFormatting>
  <conditionalFormatting sqref="CS41">
    <cfRule type="cellIs" dxfId="698" priority="5268" operator="lessThan">
      <formula>$C$4</formula>
    </cfRule>
  </conditionalFormatting>
  <conditionalFormatting sqref="CS41">
    <cfRule type="cellIs" dxfId="697" priority="5269" operator="lessThan">
      <formula>$C$4</formula>
    </cfRule>
  </conditionalFormatting>
  <conditionalFormatting sqref="CS42">
    <cfRule type="cellIs" dxfId="696" priority="5270" operator="lessThan">
      <formula>$C$4</formula>
    </cfRule>
  </conditionalFormatting>
  <conditionalFormatting sqref="CS42">
    <cfRule type="cellIs" dxfId="695" priority="5271" operator="lessThan">
      <formula>$C$4</formula>
    </cfRule>
  </conditionalFormatting>
  <conditionalFormatting sqref="CS43">
    <cfRule type="cellIs" dxfId="694" priority="5272" operator="lessThan">
      <formula>$C$4</formula>
    </cfRule>
  </conditionalFormatting>
  <conditionalFormatting sqref="CS43">
    <cfRule type="cellIs" dxfId="693" priority="5273" operator="lessThan">
      <formula>$C$4</formula>
    </cfRule>
  </conditionalFormatting>
  <conditionalFormatting sqref="CS44">
    <cfRule type="cellIs" dxfId="692" priority="5274" operator="lessThan">
      <formula>$C$4</formula>
    </cfRule>
  </conditionalFormatting>
  <conditionalFormatting sqref="CS44">
    <cfRule type="cellIs" dxfId="691" priority="5275" operator="lessThan">
      <formula>$C$4</formula>
    </cfRule>
  </conditionalFormatting>
  <conditionalFormatting sqref="CS45">
    <cfRule type="cellIs" dxfId="690" priority="5276" operator="lessThan">
      <formula>$C$4</formula>
    </cfRule>
  </conditionalFormatting>
  <conditionalFormatting sqref="CS45">
    <cfRule type="cellIs" dxfId="689" priority="5277" operator="lessThan">
      <formula>$C$4</formula>
    </cfRule>
  </conditionalFormatting>
  <conditionalFormatting sqref="CS46">
    <cfRule type="cellIs" dxfId="688" priority="5278" operator="lessThan">
      <formula>$C$4</formula>
    </cfRule>
  </conditionalFormatting>
  <conditionalFormatting sqref="CS46">
    <cfRule type="cellIs" dxfId="687" priority="5279" operator="lessThan">
      <formula>$C$4</formula>
    </cfRule>
  </conditionalFormatting>
  <conditionalFormatting sqref="CS47">
    <cfRule type="cellIs" dxfId="686" priority="5280" operator="lessThan">
      <formula>$C$4</formula>
    </cfRule>
  </conditionalFormatting>
  <conditionalFormatting sqref="CS47">
    <cfRule type="cellIs" dxfId="685" priority="5281" operator="lessThan">
      <formula>$C$4</formula>
    </cfRule>
  </conditionalFormatting>
  <conditionalFormatting sqref="CS48">
    <cfRule type="cellIs" dxfId="684" priority="5282" operator="lessThan">
      <formula>$C$4</formula>
    </cfRule>
  </conditionalFormatting>
  <conditionalFormatting sqref="CS48">
    <cfRule type="cellIs" dxfId="683" priority="5283" operator="lessThan">
      <formula>$C$4</formula>
    </cfRule>
  </conditionalFormatting>
  <conditionalFormatting sqref="CS49">
    <cfRule type="cellIs" dxfId="682" priority="5284" operator="lessThan">
      <formula>$C$4</formula>
    </cfRule>
  </conditionalFormatting>
  <conditionalFormatting sqref="CS49">
    <cfRule type="cellIs" dxfId="681" priority="5285" operator="lessThan">
      <formula>$C$4</formula>
    </cfRule>
  </conditionalFormatting>
  <conditionalFormatting sqref="CS50">
    <cfRule type="cellIs" dxfId="680" priority="5286" operator="lessThan">
      <formula>$C$4</formula>
    </cfRule>
  </conditionalFormatting>
  <conditionalFormatting sqref="CS50">
    <cfRule type="cellIs" dxfId="679" priority="5287" operator="lessThan">
      <formula>$C$4</formula>
    </cfRule>
  </conditionalFormatting>
  <conditionalFormatting sqref="CS51">
    <cfRule type="cellIs" dxfId="678" priority="5288" operator="lessThan">
      <formula>$C$4</formula>
    </cfRule>
  </conditionalFormatting>
  <conditionalFormatting sqref="CS51">
    <cfRule type="cellIs" dxfId="677" priority="5289" operator="lessThan">
      <formula>$C$4</formula>
    </cfRule>
  </conditionalFormatting>
  <conditionalFormatting sqref="CS52">
    <cfRule type="cellIs" dxfId="676" priority="5290" operator="lessThan">
      <formula>$C$4</formula>
    </cfRule>
  </conditionalFormatting>
  <conditionalFormatting sqref="CS52">
    <cfRule type="cellIs" dxfId="675" priority="5291" operator="lessThan">
      <formula>$C$4</formula>
    </cfRule>
  </conditionalFormatting>
  <conditionalFormatting sqref="CS53">
    <cfRule type="cellIs" dxfId="674" priority="5292" operator="lessThan">
      <formula>$C$4</formula>
    </cfRule>
  </conditionalFormatting>
  <conditionalFormatting sqref="CS53">
    <cfRule type="cellIs" dxfId="673" priority="5293" operator="lessThan">
      <formula>$C$4</formula>
    </cfRule>
  </conditionalFormatting>
  <conditionalFormatting sqref="CS54">
    <cfRule type="cellIs" dxfId="672" priority="5294" operator="lessThan">
      <formula>$C$4</formula>
    </cfRule>
  </conditionalFormatting>
  <conditionalFormatting sqref="CS54">
    <cfRule type="cellIs" dxfId="671" priority="5295" operator="lessThan">
      <formula>$C$4</formula>
    </cfRule>
  </conditionalFormatting>
  <conditionalFormatting sqref="CS55">
    <cfRule type="cellIs" dxfId="670" priority="5296" operator="lessThan">
      <formula>$C$4</formula>
    </cfRule>
  </conditionalFormatting>
  <conditionalFormatting sqref="CS55">
    <cfRule type="cellIs" dxfId="669" priority="5297" operator="lessThan">
      <formula>$C$4</formula>
    </cfRule>
  </conditionalFormatting>
  <conditionalFormatting sqref="CS56">
    <cfRule type="cellIs" dxfId="668" priority="5298" operator="lessThan">
      <formula>$C$4</formula>
    </cfRule>
  </conditionalFormatting>
  <conditionalFormatting sqref="CS56">
    <cfRule type="cellIs" dxfId="667" priority="5299" operator="lessThan">
      <formula>$C$4</formula>
    </cfRule>
  </conditionalFormatting>
  <conditionalFormatting sqref="CS57">
    <cfRule type="cellIs" dxfId="666" priority="5300" operator="lessThan">
      <formula>$C$4</formula>
    </cfRule>
  </conditionalFormatting>
  <conditionalFormatting sqref="CS57">
    <cfRule type="cellIs" dxfId="665" priority="5301" operator="lessThan">
      <formula>$C$4</formula>
    </cfRule>
  </conditionalFormatting>
  <conditionalFormatting sqref="CS58">
    <cfRule type="cellIs" dxfId="664" priority="5302" operator="lessThan">
      <formula>$C$4</formula>
    </cfRule>
  </conditionalFormatting>
  <conditionalFormatting sqref="CS58">
    <cfRule type="cellIs" dxfId="663" priority="5303" operator="lessThan">
      <formula>$C$4</formula>
    </cfRule>
  </conditionalFormatting>
  <conditionalFormatting sqref="CS59">
    <cfRule type="cellIs" dxfId="662" priority="5304" operator="lessThan">
      <formula>$C$4</formula>
    </cfRule>
  </conditionalFormatting>
  <conditionalFormatting sqref="CS59">
    <cfRule type="cellIs" dxfId="661" priority="5305" operator="lessThan">
      <formula>$C$4</formula>
    </cfRule>
  </conditionalFormatting>
  <conditionalFormatting sqref="CS60">
    <cfRule type="cellIs" dxfId="660" priority="5306" operator="lessThan">
      <formula>$C$4</formula>
    </cfRule>
  </conditionalFormatting>
  <conditionalFormatting sqref="CS60">
    <cfRule type="cellIs" dxfId="659" priority="5307" operator="lessThan">
      <formula>$C$4</formula>
    </cfRule>
  </conditionalFormatting>
  <conditionalFormatting sqref="CH11">
    <cfRule type="cellIs" dxfId="658" priority="5308" operator="lessThan">
      <formula>$C$4</formula>
    </cfRule>
  </conditionalFormatting>
  <conditionalFormatting sqref="CH11">
    <cfRule type="cellIs" dxfId="657" priority="5309" operator="lessThan">
      <formula>$C$4</formula>
    </cfRule>
  </conditionalFormatting>
  <conditionalFormatting sqref="CH12">
    <cfRule type="cellIs" dxfId="656" priority="5310" operator="lessThan">
      <formula>$C$4</formula>
    </cfRule>
  </conditionalFormatting>
  <conditionalFormatting sqref="CH12">
    <cfRule type="cellIs" dxfId="655" priority="5311" operator="lessThan">
      <formula>$C$4</formula>
    </cfRule>
  </conditionalFormatting>
  <conditionalFormatting sqref="CH13">
    <cfRule type="cellIs" dxfId="654" priority="5312" operator="lessThan">
      <formula>$C$4</formula>
    </cfRule>
  </conditionalFormatting>
  <conditionalFormatting sqref="CH13">
    <cfRule type="cellIs" dxfId="653" priority="5313" operator="lessThan">
      <formula>$C$4</formula>
    </cfRule>
  </conditionalFormatting>
  <conditionalFormatting sqref="CH14">
    <cfRule type="cellIs" dxfId="652" priority="5314" operator="lessThan">
      <formula>$C$4</formula>
    </cfRule>
  </conditionalFormatting>
  <conditionalFormatting sqref="CH14">
    <cfRule type="cellIs" dxfId="651" priority="5315" operator="lessThan">
      <formula>$C$4</formula>
    </cfRule>
  </conditionalFormatting>
  <conditionalFormatting sqref="CH15">
    <cfRule type="cellIs" dxfId="650" priority="5316" operator="lessThan">
      <formula>$C$4</formula>
    </cfRule>
  </conditionalFormatting>
  <conditionalFormatting sqref="CH15">
    <cfRule type="cellIs" dxfId="649" priority="5317" operator="lessThan">
      <formula>$C$4</formula>
    </cfRule>
  </conditionalFormatting>
  <conditionalFormatting sqref="CH16">
    <cfRule type="cellIs" dxfId="648" priority="5318" operator="lessThan">
      <formula>$C$4</formula>
    </cfRule>
  </conditionalFormatting>
  <conditionalFormatting sqref="CH16">
    <cfRule type="cellIs" dxfId="647" priority="5319" operator="lessThan">
      <formula>$C$4</formula>
    </cfRule>
  </conditionalFormatting>
  <conditionalFormatting sqref="CH17">
    <cfRule type="cellIs" dxfId="646" priority="5320" operator="lessThan">
      <formula>$C$4</formula>
    </cfRule>
  </conditionalFormatting>
  <conditionalFormatting sqref="CH17">
    <cfRule type="cellIs" dxfId="645" priority="5321" operator="lessThan">
      <formula>$C$4</formula>
    </cfRule>
  </conditionalFormatting>
  <conditionalFormatting sqref="CH18">
    <cfRule type="cellIs" dxfId="644" priority="5322" operator="lessThan">
      <formula>$C$4</formula>
    </cfRule>
  </conditionalFormatting>
  <conditionalFormatting sqref="CH18">
    <cfRule type="cellIs" dxfId="643" priority="5323" operator="lessThan">
      <formula>$C$4</formula>
    </cfRule>
  </conditionalFormatting>
  <conditionalFormatting sqref="CH19">
    <cfRule type="cellIs" dxfId="642" priority="5324" operator="lessThan">
      <formula>$C$4</formula>
    </cfRule>
  </conditionalFormatting>
  <conditionalFormatting sqref="CH19">
    <cfRule type="cellIs" dxfId="641" priority="5325" operator="lessThan">
      <formula>$C$4</formula>
    </cfRule>
  </conditionalFormatting>
  <conditionalFormatting sqref="CH20">
    <cfRule type="cellIs" dxfId="640" priority="5326" operator="lessThan">
      <formula>$C$4</formula>
    </cfRule>
  </conditionalFormatting>
  <conditionalFormatting sqref="CH20">
    <cfRule type="cellIs" dxfId="639" priority="5327" operator="lessThan">
      <formula>$C$4</formula>
    </cfRule>
  </conditionalFormatting>
  <conditionalFormatting sqref="CH21">
    <cfRule type="cellIs" dxfId="638" priority="5328" operator="lessThan">
      <formula>$C$4</formula>
    </cfRule>
  </conditionalFormatting>
  <conditionalFormatting sqref="CH21">
    <cfRule type="cellIs" dxfId="637" priority="5329" operator="lessThan">
      <formula>$C$4</formula>
    </cfRule>
  </conditionalFormatting>
  <conditionalFormatting sqref="CH22">
    <cfRule type="cellIs" dxfId="636" priority="5330" operator="lessThan">
      <formula>$C$4</formula>
    </cfRule>
  </conditionalFormatting>
  <conditionalFormatting sqref="CH22">
    <cfRule type="cellIs" dxfId="635" priority="5331" operator="lessThan">
      <formula>$C$4</formula>
    </cfRule>
  </conditionalFormatting>
  <conditionalFormatting sqref="CH23">
    <cfRule type="cellIs" dxfId="634" priority="5332" operator="lessThan">
      <formula>$C$4</formula>
    </cfRule>
  </conditionalFormatting>
  <conditionalFormatting sqref="CH23">
    <cfRule type="cellIs" dxfId="633" priority="5333" operator="lessThan">
      <formula>$C$4</formula>
    </cfRule>
  </conditionalFormatting>
  <conditionalFormatting sqref="CH24">
    <cfRule type="cellIs" dxfId="632" priority="5334" operator="lessThan">
      <formula>$C$4</formula>
    </cfRule>
  </conditionalFormatting>
  <conditionalFormatting sqref="CH24">
    <cfRule type="cellIs" dxfId="631" priority="5335" operator="lessThan">
      <formula>$C$4</formula>
    </cfRule>
  </conditionalFormatting>
  <conditionalFormatting sqref="CH25">
    <cfRule type="cellIs" dxfId="630" priority="5336" operator="lessThan">
      <formula>$C$4</formula>
    </cfRule>
  </conditionalFormatting>
  <conditionalFormatting sqref="CH25">
    <cfRule type="cellIs" dxfId="629" priority="5337" operator="lessThan">
      <formula>$C$4</formula>
    </cfRule>
  </conditionalFormatting>
  <conditionalFormatting sqref="CH26">
    <cfRule type="cellIs" dxfId="628" priority="5338" operator="lessThan">
      <formula>$C$4</formula>
    </cfRule>
  </conditionalFormatting>
  <conditionalFormatting sqref="CH26">
    <cfRule type="cellIs" dxfId="627" priority="5339" operator="lessThan">
      <formula>$C$4</formula>
    </cfRule>
  </conditionalFormatting>
  <conditionalFormatting sqref="CH27">
    <cfRule type="cellIs" dxfId="626" priority="5340" operator="lessThan">
      <formula>$C$4</formula>
    </cfRule>
  </conditionalFormatting>
  <conditionalFormatting sqref="CH27">
    <cfRule type="cellIs" dxfId="625" priority="5341" operator="lessThan">
      <formula>$C$4</formula>
    </cfRule>
  </conditionalFormatting>
  <conditionalFormatting sqref="CH28">
    <cfRule type="cellIs" dxfId="624" priority="5342" operator="lessThan">
      <formula>$C$4</formula>
    </cfRule>
  </conditionalFormatting>
  <conditionalFormatting sqref="CH28">
    <cfRule type="cellIs" dxfId="623" priority="5343" operator="lessThan">
      <formula>$C$4</formula>
    </cfRule>
  </conditionalFormatting>
  <conditionalFormatting sqref="CH29">
    <cfRule type="cellIs" dxfId="622" priority="5344" operator="lessThan">
      <formula>$C$4</formula>
    </cfRule>
  </conditionalFormatting>
  <conditionalFormatting sqref="CH29">
    <cfRule type="cellIs" dxfId="621" priority="5345" operator="lessThan">
      <formula>$C$4</formula>
    </cfRule>
  </conditionalFormatting>
  <conditionalFormatting sqref="CH30">
    <cfRule type="cellIs" dxfId="620" priority="5346" operator="lessThan">
      <formula>$C$4</formula>
    </cfRule>
  </conditionalFormatting>
  <conditionalFormatting sqref="CH30">
    <cfRule type="cellIs" dxfId="619" priority="5347" operator="lessThan">
      <formula>$C$4</formula>
    </cfRule>
  </conditionalFormatting>
  <conditionalFormatting sqref="CH31">
    <cfRule type="cellIs" dxfId="618" priority="5348" operator="lessThan">
      <formula>$C$4</formula>
    </cfRule>
  </conditionalFormatting>
  <conditionalFormatting sqref="CH31">
    <cfRule type="cellIs" dxfId="617" priority="5349" operator="lessThan">
      <formula>$C$4</formula>
    </cfRule>
  </conditionalFormatting>
  <conditionalFormatting sqref="CH32">
    <cfRule type="cellIs" dxfId="616" priority="5350" operator="lessThan">
      <formula>$C$4</formula>
    </cfRule>
  </conditionalFormatting>
  <conditionalFormatting sqref="CH32">
    <cfRule type="cellIs" dxfId="615" priority="5351" operator="lessThan">
      <formula>$C$4</formula>
    </cfRule>
  </conditionalFormatting>
  <conditionalFormatting sqref="CH33">
    <cfRule type="cellIs" dxfId="614" priority="5352" operator="lessThan">
      <formula>$C$4</formula>
    </cfRule>
  </conditionalFormatting>
  <conditionalFormatting sqref="CH33">
    <cfRule type="cellIs" dxfId="613" priority="5353" operator="lessThan">
      <formula>$C$4</formula>
    </cfRule>
  </conditionalFormatting>
  <conditionalFormatting sqref="CH34">
    <cfRule type="cellIs" dxfId="612" priority="5354" operator="lessThan">
      <formula>$C$4</formula>
    </cfRule>
  </conditionalFormatting>
  <conditionalFormatting sqref="CH34">
    <cfRule type="cellIs" dxfId="611" priority="5355" operator="lessThan">
      <formula>$C$4</formula>
    </cfRule>
  </conditionalFormatting>
  <conditionalFormatting sqref="CH35">
    <cfRule type="cellIs" dxfId="610" priority="5356" operator="lessThan">
      <formula>$C$4</formula>
    </cfRule>
  </conditionalFormatting>
  <conditionalFormatting sqref="CH35">
    <cfRule type="cellIs" dxfId="609" priority="5357" operator="lessThan">
      <formula>$C$4</formula>
    </cfRule>
  </conditionalFormatting>
  <conditionalFormatting sqref="CH36">
    <cfRule type="cellIs" dxfId="608" priority="5358" operator="lessThan">
      <formula>$C$4</formula>
    </cfRule>
  </conditionalFormatting>
  <conditionalFormatting sqref="CH36">
    <cfRule type="cellIs" dxfId="607" priority="5359" operator="lessThan">
      <formula>$C$4</formula>
    </cfRule>
  </conditionalFormatting>
  <conditionalFormatting sqref="CH37">
    <cfRule type="cellIs" dxfId="606" priority="5360" operator="lessThan">
      <formula>$C$4</formula>
    </cfRule>
  </conditionalFormatting>
  <conditionalFormatting sqref="CH37">
    <cfRule type="cellIs" dxfId="605" priority="5361" operator="lessThan">
      <formula>$C$4</formula>
    </cfRule>
  </conditionalFormatting>
  <conditionalFormatting sqref="CH38">
    <cfRule type="cellIs" dxfId="604" priority="5362" operator="lessThan">
      <formula>$C$4</formula>
    </cfRule>
  </conditionalFormatting>
  <conditionalFormatting sqref="CH38">
    <cfRule type="cellIs" dxfId="603" priority="5363" operator="lessThan">
      <formula>$C$4</formula>
    </cfRule>
  </conditionalFormatting>
  <conditionalFormatting sqref="CH39">
    <cfRule type="cellIs" dxfId="602" priority="5364" operator="lessThan">
      <formula>$C$4</formula>
    </cfRule>
  </conditionalFormatting>
  <conditionalFormatting sqref="CH39">
    <cfRule type="cellIs" dxfId="601" priority="5365" operator="lessThan">
      <formula>$C$4</formula>
    </cfRule>
  </conditionalFormatting>
  <conditionalFormatting sqref="CH40">
    <cfRule type="cellIs" dxfId="600" priority="5366" operator="lessThan">
      <formula>$C$4</formula>
    </cfRule>
  </conditionalFormatting>
  <conditionalFormatting sqref="CH40">
    <cfRule type="cellIs" dxfId="599" priority="5367" operator="lessThan">
      <formula>$C$4</formula>
    </cfRule>
  </conditionalFormatting>
  <conditionalFormatting sqref="CH41">
    <cfRule type="cellIs" dxfId="598" priority="5368" operator="lessThan">
      <formula>$C$4</formula>
    </cfRule>
  </conditionalFormatting>
  <conditionalFormatting sqref="CH41">
    <cfRule type="cellIs" dxfId="597" priority="5369" operator="lessThan">
      <formula>$C$4</formula>
    </cfRule>
  </conditionalFormatting>
  <conditionalFormatting sqref="CH42">
    <cfRule type="cellIs" dxfId="596" priority="5370" operator="lessThan">
      <formula>$C$4</formula>
    </cfRule>
  </conditionalFormatting>
  <conditionalFormatting sqref="CH42">
    <cfRule type="cellIs" dxfId="595" priority="5371" operator="lessThan">
      <formula>$C$4</formula>
    </cfRule>
  </conditionalFormatting>
  <conditionalFormatting sqref="CH43">
    <cfRule type="cellIs" dxfId="594" priority="5372" operator="lessThan">
      <formula>$C$4</formula>
    </cfRule>
  </conditionalFormatting>
  <conditionalFormatting sqref="CH43">
    <cfRule type="cellIs" dxfId="593" priority="5373" operator="lessThan">
      <formula>$C$4</formula>
    </cfRule>
  </conditionalFormatting>
  <conditionalFormatting sqref="CH44">
    <cfRule type="cellIs" dxfId="592" priority="5374" operator="lessThan">
      <formula>$C$4</formula>
    </cfRule>
  </conditionalFormatting>
  <conditionalFormatting sqref="CH44">
    <cfRule type="cellIs" dxfId="591" priority="5375" operator="lessThan">
      <formula>$C$4</formula>
    </cfRule>
  </conditionalFormatting>
  <conditionalFormatting sqref="CH45">
    <cfRule type="cellIs" dxfId="590" priority="5376" operator="lessThan">
      <formula>$C$4</formula>
    </cfRule>
  </conditionalFormatting>
  <conditionalFormatting sqref="CH45">
    <cfRule type="cellIs" dxfId="589" priority="5377" operator="lessThan">
      <formula>$C$4</formula>
    </cfRule>
  </conditionalFormatting>
  <conditionalFormatting sqref="CH46">
    <cfRule type="cellIs" dxfId="588" priority="5378" operator="lessThan">
      <formula>$C$4</formula>
    </cfRule>
  </conditionalFormatting>
  <conditionalFormatting sqref="CH46">
    <cfRule type="cellIs" dxfId="587" priority="5379" operator="lessThan">
      <formula>$C$4</formula>
    </cfRule>
  </conditionalFormatting>
  <conditionalFormatting sqref="CH47">
    <cfRule type="cellIs" dxfId="586" priority="5380" operator="lessThan">
      <formula>$C$4</formula>
    </cfRule>
  </conditionalFormatting>
  <conditionalFormatting sqref="CH47">
    <cfRule type="cellIs" dxfId="585" priority="5381" operator="lessThan">
      <formula>$C$4</formula>
    </cfRule>
  </conditionalFormatting>
  <conditionalFormatting sqref="CH48">
    <cfRule type="cellIs" dxfId="584" priority="5382" operator="lessThan">
      <formula>$C$4</formula>
    </cfRule>
  </conditionalFormatting>
  <conditionalFormatting sqref="CH48">
    <cfRule type="cellIs" dxfId="583" priority="5383" operator="lessThan">
      <formula>$C$4</formula>
    </cfRule>
  </conditionalFormatting>
  <conditionalFormatting sqref="CH49">
    <cfRule type="cellIs" dxfId="582" priority="5384" operator="lessThan">
      <formula>$C$4</formula>
    </cfRule>
  </conditionalFormatting>
  <conditionalFormatting sqref="CH49">
    <cfRule type="cellIs" dxfId="581" priority="5385" operator="lessThan">
      <formula>$C$4</formula>
    </cfRule>
  </conditionalFormatting>
  <conditionalFormatting sqref="CH50">
    <cfRule type="cellIs" dxfId="580" priority="5386" operator="lessThan">
      <formula>$C$4</formula>
    </cfRule>
  </conditionalFormatting>
  <conditionalFormatting sqref="CH50">
    <cfRule type="cellIs" dxfId="579" priority="5387" operator="lessThan">
      <formula>$C$4</formula>
    </cfRule>
  </conditionalFormatting>
  <conditionalFormatting sqref="CH51">
    <cfRule type="cellIs" dxfId="578" priority="5388" operator="lessThan">
      <formula>$C$4</formula>
    </cfRule>
  </conditionalFormatting>
  <conditionalFormatting sqref="CH51">
    <cfRule type="cellIs" dxfId="577" priority="5389" operator="lessThan">
      <formula>$C$4</formula>
    </cfRule>
  </conditionalFormatting>
  <conditionalFormatting sqref="CH52">
    <cfRule type="cellIs" dxfId="576" priority="5390" operator="lessThan">
      <formula>$C$4</formula>
    </cfRule>
  </conditionalFormatting>
  <conditionalFormatting sqref="CH52">
    <cfRule type="cellIs" dxfId="575" priority="5391" operator="lessThan">
      <formula>$C$4</formula>
    </cfRule>
  </conditionalFormatting>
  <conditionalFormatting sqref="CH53">
    <cfRule type="cellIs" dxfId="574" priority="5392" operator="lessThan">
      <formula>$C$4</formula>
    </cfRule>
  </conditionalFormatting>
  <conditionalFormatting sqref="CH53">
    <cfRule type="cellIs" dxfId="573" priority="5393" operator="lessThan">
      <formula>$C$4</formula>
    </cfRule>
  </conditionalFormatting>
  <conditionalFormatting sqref="CH54">
    <cfRule type="cellIs" dxfId="572" priority="5394" operator="lessThan">
      <formula>$C$4</formula>
    </cfRule>
  </conditionalFormatting>
  <conditionalFormatting sqref="CH54">
    <cfRule type="cellIs" dxfId="571" priority="5395" operator="lessThan">
      <formula>$C$4</formula>
    </cfRule>
  </conditionalFormatting>
  <conditionalFormatting sqref="CH55">
    <cfRule type="cellIs" dxfId="570" priority="5396" operator="lessThan">
      <formula>$C$4</formula>
    </cfRule>
  </conditionalFormatting>
  <conditionalFormatting sqref="CH55">
    <cfRule type="cellIs" dxfId="569" priority="5397" operator="lessThan">
      <formula>$C$4</formula>
    </cfRule>
  </conditionalFormatting>
  <conditionalFormatting sqref="CH56">
    <cfRule type="cellIs" dxfId="568" priority="5398" operator="lessThan">
      <formula>$C$4</formula>
    </cfRule>
  </conditionalFormatting>
  <conditionalFormatting sqref="CH56">
    <cfRule type="cellIs" dxfId="567" priority="5399" operator="lessThan">
      <formula>$C$4</formula>
    </cfRule>
  </conditionalFormatting>
  <conditionalFormatting sqref="CH57">
    <cfRule type="cellIs" dxfId="566" priority="5400" operator="lessThan">
      <formula>$C$4</formula>
    </cfRule>
  </conditionalFormatting>
  <conditionalFormatting sqref="CH57">
    <cfRule type="cellIs" dxfId="565" priority="5401" operator="lessThan">
      <formula>$C$4</formula>
    </cfRule>
  </conditionalFormatting>
  <conditionalFormatting sqref="CH58">
    <cfRule type="cellIs" dxfId="564" priority="5402" operator="lessThan">
      <formula>$C$4</formula>
    </cfRule>
  </conditionalFormatting>
  <conditionalFormatting sqref="CH58">
    <cfRule type="cellIs" dxfId="563" priority="5403" operator="lessThan">
      <formula>$C$4</formula>
    </cfRule>
  </conditionalFormatting>
  <conditionalFormatting sqref="CH59">
    <cfRule type="cellIs" dxfId="562" priority="5404" operator="lessThan">
      <formula>$C$4</formula>
    </cfRule>
  </conditionalFormatting>
  <conditionalFormatting sqref="CH59">
    <cfRule type="cellIs" dxfId="561" priority="5405" operator="lessThan">
      <formula>$C$4</formula>
    </cfRule>
  </conditionalFormatting>
  <conditionalFormatting sqref="CH60">
    <cfRule type="cellIs" dxfId="560" priority="5406" operator="lessThan">
      <formula>$C$4</formula>
    </cfRule>
  </conditionalFormatting>
  <conditionalFormatting sqref="CH60">
    <cfRule type="cellIs" dxfId="559" priority="5407" operator="lessThan">
      <formula>$C$4</formula>
    </cfRule>
  </conditionalFormatting>
  <conditionalFormatting sqref="CI11">
    <cfRule type="cellIs" dxfId="558" priority="5408" operator="lessThan">
      <formula>$C$4</formula>
    </cfRule>
  </conditionalFormatting>
  <conditionalFormatting sqref="CI11">
    <cfRule type="cellIs" dxfId="557" priority="5409" operator="lessThan">
      <formula>$C$4</formula>
    </cfRule>
  </conditionalFormatting>
  <conditionalFormatting sqref="CI12">
    <cfRule type="cellIs" dxfId="556" priority="5410" operator="lessThan">
      <formula>$C$4</formula>
    </cfRule>
  </conditionalFormatting>
  <conditionalFormatting sqref="CI12">
    <cfRule type="cellIs" dxfId="555" priority="5411" operator="lessThan">
      <formula>$C$4</formula>
    </cfRule>
  </conditionalFormatting>
  <conditionalFormatting sqref="CI13">
    <cfRule type="cellIs" dxfId="554" priority="5412" operator="lessThan">
      <formula>$C$4</formula>
    </cfRule>
  </conditionalFormatting>
  <conditionalFormatting sqref="CI13">
    <cfRule type="cellIs" dxfId="553" priority="5413" operator="lessThan">
      <formula>$C$4</formula>
    </cfRule>
  </conditionalFormatting>
  <conditionalFormatting sqref="CI14">
    <cfRule type="cellIs" dxfId="552" priority="5414" operator="lessThan">
      <formula>$C$4</formula>
    </cfRule>
  </conditionalFormatting>
  <conditionalFormatting sqref="CI14">
    <cfRule type="cellIs" dxfId="551" priority="5415" operator="lessThan">
      <formula>$C$4</formula>
    </cfRule>
  </conditionalFormatting>
  <conditionalFormatting sqref="CI15">
    <cfRule type="cellIs" dxfId="550" priority="5416" operator="lessThan">
      <formula>$C$4</formula>
    </cfRule>
  </conditionalFormatting>
  <conditionalFormatting sqref="CI15">
    <cfRule type="cellIs" dxfId="549" priority="5417" operator="lessThan">
      <formula>$C$4</formula>
    </cfRule>
  </conditionalFormatting>
  <conditionalFormatting sqref="CI16">
    <cfRule type="cellIs" dxfId="548" priority="5418" operator="lessThan">
      <formula>$C$4</formula>
    </cfRule>
  </conditionalFormatting>
  <conditionalFormatting sqref="CI16">
    <cfRule type="cellIs" dxfId="547" priority="5419" operator="lessThan">
      <formula>$C$4</formula>
    </cfRule>
  </conditionalFormatting>
  <conditionalFormatting sqref="CI17">
    <cfRule type="cellIs" dxfId="546" priority="5420" operator="lessThan">
      <formula>$C$4</formula>
    </cfRule>
  </conditionalFormatting>
  <conditionalFormatting sqref="CI17">
    <cfRule type="cellIs" dxfId="545" priority="5421" operator="lessThan">
      <formula>$C$4</formula>
    </cfRule>
  </conditionalFormatting>
  <conditionalFormatting sqref="CI18">
    <cfRule type="cellIs" dxfId="544" priority="5422" operator="lessThan">
      <formula>$C$4</formula>
    </cfRule>
  </conditionalFormatting>
  <conditionalFormatting sqref="CI18">
    <cfRule type="cellIs" dxfId="543" priority="5423" operator="lessThan">
      <formula>$C$4</formula>
    </cfRule>
  </conditionalFormatting>
  <conditionalFormatting sqref="CI19">
    <cfRule type="cellIs" dxfId="542" priority="5424" operator="lessThan">
      <formula>$C$4</formula>
    </cfRule>
  </conditionalFormatting>
  <conditionalFormatting sqref="CI19">
    <cfRule type="cellIs" dxfId="541" priority="5425" operator="lessThan">
      <formula>$C$4</formula>
    </cfRule>
  </conditionalFormatting>
  <conditionalFormatting sqref="CI20">
    <cfRule type="cellIs" dxfId="540" priority="5426" operator="lessThan">
      <formula>$C$4</formula>
    </cfRule>
  </conditionalFormatting>
  <conditionalFormatting sqref="CI20">
    <cfRule type="cellIs" dxfId="539" priority="5427" operator="lessThan">
      <formula>$C$4</formula>
    </cfRule>
  </conditionalFormatting>
  <conditionalFormatting sqref="CI21">
    <cfRule type="cellIs" dxfId="538" priority="5428" operator="lessThan">
      <formula>$C$4</formula>
    </cfRule>
  </conditionalFormatting>
  <conditionalFormatting sqref="CI21">
    <cfRule type="cellIs" dxfId="537" priority="5429" operator="lessThan">
      <formula>$C$4</formula>
    </cfRule>
  </conditionalFormatting>
  <conditionalFormatting sqref="CI22">
    <cfRule type="cellIs" dxfId="536" priority="5430" operator="lessThan">
      <formula>$C$4</formula>
    </cfRule>
  </conditionalFormatting>
  <conditionalFormatting sqref="CI22">
    <cfRule type="cellIs" dxfId="535" priority="5431" operator="lessThan">
      <formula>$C$4</formula>
    </cfRule>
  </conditionalFormatting>
  <conditionalFormatting sqref="CI23">
    <cfRule type="cellIs" dxfId="534" priority="5432" operator="lessThan">
      <formula>$C$4</formula>
    </cfRule>
  </conditionalFormatting>
  <conditionalFormatting sqref="CI23">
    <cfRule type="cellIs" dxfId="533" priority="5433" operator="lessThan">
      <formula>$C$4</formula>
    </cfRule>
  </conditionalFormatting>
  <conditionalFormatting sqref="CI24">
    <cfRule type="cellIs" dxfId="532" priority="5434" operator="lessThan">
      <formula>$C$4</formula>
    </cfRule>
  </conditionalFormatting>
  <conditionalFormatting sqref="CI24">
    <cfRule type="cellIs" dxfId="531" priority="5435" operator="lessThan">
      <formula>$C$4</formula>
    </cfRule>
  </conditionalFormatting>
  <conditionalFormatting sqref="CI25">
    <cfRule type="cellIs" dxfId="530" priority="5436" operator="lessThan">
      <formula>$C$4</formula>
    </cfRule>
  </conditionalFormatting>
  <conditionalFormatting sqref="CI25">
    <cfRule type="cellIs" dxfId="529" priority="5437" operator="lessThan">
      <formula>$C$4</formula>
    </cfRule>
  </conditionalFormatting>
  <conditionalFormatting sqref="CI26">
    <cfRule type="cellIs" dxfId="528" priority="5438" operator="lessThan">
      <formula>$C$4</formula>
    </cfRule>
  </conditionalFormatting>
  <conditionalFormatting sqref="CI26">
    <cfRule type="cellIs" dxfId="527" priority="5439" operator="lessThan">
      <formula>$C$4</formula>
    </cfRule>
  </conditionalFormatting>
  <conditionalFormatting sqref="CI27">
    <cfRule type="cellIs" dxfId="526" priority="5440" operator="lessThan">
      <formula>$C$4</formula>
    </cfRule>
  </conditionalFormatting>
  <conditionalFormatting sqref="CI27">
    <cfRule type="cellIs" dxfId="525" priority="5441" operator="lessThan">
      <formula>$C$4</formula>
    </cfRule>
  </conditionalFormatting>
  <conditionalFormatting sqref="CI28">
    <cfRule type="cellIs" dxfId="524" priority="5442" operator="lessThan">
      <formula>$C$4</formula>
    </cfRule>
  </conditionalFormatting>
  <conditionalFormatting sqref="CI28">
    <cfRule type="cellIs" dxfId="523" priority="5443" operator="lessThan">
      <formula>$C$4</formula>
    </cfRule>
  </conditionalFormatting>
  <conditionalFormatting sqref="CI29">
    <cfRule type="cellIs" dxfId="522" priority="5444" operator="lessThan">
      <formula>$C$4</formula>
    </cfRule>
  </conditionalFormatting>
  <conditionalFormatting sqref="CI29">
    <cfRule type="cellIs" dxfId="521" priority="5445" operator="lessThan">
      <formula>$C$4</formula>
    </cfRule>
  </conditionalFormatting>
  <conditionalFormatting sqref="CI30">
    <cfRule type="cellIs" dxfId="520" priority="5446" operator="lessThan">
      <formula>$C$4</formula>
    </cfRule>
  </conditionalFormatting>
  <conditionalFormatting sqref="CI30">
    <cfRule type="cellIs" dxfId="519" priority="5447" operator="lessThan">
      <formula>$C$4</formula>
    </cfRule>
  </conditionalFormatting>
  <conditionalFormatting sqref="CI31">
    <cfRule type="cellIs" dxfId="518" priority="5448" operator="lessThan">
      <formula>$C$4</formula>
    </cfRule>
  </conditionalFormatting>
  <conditionalFormatting sqref="CI31">
    <cfRule type="cellIs" dxfId="517" priority="5449" operator="lessThan">
      <formula>$C$4</formula>
    </cfRule>
  </conditionalFormatting>
  <conditionalFormatting sqref="CI32">
    <cfRule type="cellIs" dxfId="516" priority="5450" operator="lessThan">
      <formula>$C$4</formula>
    </cfRule>
  </conditionalFormatting>
  <conditionalFormatting sqref="CI32">
    <cfRule type="cellIs" dxfId="515" priority="5451" operator="lessThan">
      <formula>$C$4</formula>
    </cfRule>
  </conditionalFormatting>
  <conditionalFormatting sqref="CI33">
    <cfRule type="cellIs" dxfId="514" priority="5452" operator="lessThan">
      <formula>$C$4</formula>
    </cfRule>
  </conditionalFormatting>
  <conditionalFormatting sqref="CI33">
    <cfRule type="cellIs" dxfId="513" priority="5453" operator="lessThan">
      <formula>$C$4</formula>
    </cfRule>
  </conditionalFormatting>
  <conditionalFormatting sqref="CI34">
    <cfRule type="cellIs" dxfId="512" priority="5454" operator="lessThan">
      <formula>$C$4</formula>
    </cfRule>
  </conditionalFormatting>
  <conditionalFormatting sqref="CI34">
    <cfRule type="cellIs" dxfId="511" priority="5455" operator="lessThan">
      <formula>$C$4</formula>
    </cfRule>
  </conditionalFormatting>
  <conditionalFormatting sqref="CI35">
    <cfRule type="cellIs" dxfId="510" priority="5456" operator="lessThan">
      <formula>$C$4</formula>
    </cfRule>
  </conditionalFormatting>
  <conditionalFormatting sqref="CI35">
    <cfRule type="cellIs" dxfId="509" priority="5457" operator="lessThan">
      <formula>$C$4</formula>
    </cfRule>
  </conditionalFormatting>
  <conditionalFormatting sqref="CI36">
    <cfRule type="cellIs" dxfId="508" priority="5458" operator="lessThan">
      <formula>$C$4</formula>
    </cfRule>
  </conditionalFormatting>
  <conditionalFormatting sqref="CI36">
    <cfRule type="cellIs" dxfId="507" priority="5459" operator="lessThan">
      <formula>$C$4</formula>
    </cfRule>
  </conditionalFormatting>
  <conditionalFormatting sqref="CI37">
    <cfRule type="cellIs" dxfId="506" priority="5460" operator="lessThan">
      <formula>$C$4</formula>
    </cfRule>
  </conditionalFormatting>
  <conditionalFormatting sqref="CI37">
    <cfRule type="cellIs" dxfId="505" priority="5461" operator="lessThan">
      <formula>$C$4</formula>
    </cfRule>
  </conditionalFormatting>
  <conditionalFormatting sqref="CI38">
    <cfRule type="cellIs" dxfId="504" priority="5462" operator="lessThan">
      <formula>$C$4</formula>
    </cfRule>
  </conditionalFormatting>
  <conditionalFormatting sqref="CI38">
    <cfRule type="cellIs" dxfId="503" priority="5463" operator="lessThan">
      <formula>$C$4</formula>
    </cfRule>
  </conditionalFormatting>
  <conditionalFormatting sqref="CI39">
    <cfRule type="cellIs" dxfId="502" priority="5464" operator="lessThan">
      <formula>$C$4</formula>
    </cfRule>
  </conditionalFormatting>
  <conditionalFormatting sqref="CI39">
    <cfRule type="cellIs" dxfId="501" priority="5465" operator="lessThan">
      <formula>$C$4</formula>
    </cfRule>
  </conditionalFormatting>
  <conditionalFormatting sqref="CI40">
    <cfRule type="cellIs" dxfId="500" priority="5466" operator="lessThan">
      <formula>$C$4</formula>
    </cfRule>
  </conditionalFormatting>
  <conditionalFormatting sqref="CI40">
    <cfRule type="cellIs" dxfId="499" priority="5467" operator="lessThan">
      <formula>$C$4</formula>
    </cfRule>
  </conditionalFormatting>
  <conditionalFormatting sqref="CI41">
    <cfRule type="cellIs" dxfId="498" priority="5468" operator="lessThan">
      <formula>$C$4</formula>
    </cfRule>
  </conditionalFormatting>
  <conditionalFormatting sqref="CI41">
    <cfRule type="cellIs" dxfId="497" priority="5469" operator="lessThan">
      <formula>$C$4</formula>
    </cfRule>
  </conditionalFormatting>
  <conditionalFormatting sqref="CI42">
    <cfRule type="cellIs" dxfId="496" priority="5470" operator="lessThan">
      <formula>$C$4</formula>
    </cfRule>
  </conditionalFormatting>
  <conditionalFormatting sqref="CI42">
    <cfRule type="cellIs" dxfId="495" priority="5471" operator="lessThan">
      <formula>$C$4</formula>
    </cfRule>
  </conditionalFormatting>
  <conditionalFormatting sqref="CI43">
    <cfRule type="cellIs" dxfId="494" priority="5472" operator="lessThan">
      <formula>$C$4</formula>
    </cfRule>
  </conditionalFormatting>
  <conditionalFormatting sqref="CI43">
    <cfRule type="cellIs" dxfId="493" priority="5473" operator="lessThan">
      <formula>$C$4</formula>
    </cfRule>
  </conditionalFormatting>
  <conditionalFormatting sqref="CI44">
    <cfRule type="cellIs" dxfId="492" priority="5474" operator="lessThan">
      <formula>$C$4</formula>
    </cfRule>
  </conditionalFormatting>
  <conditionalFormatting sqref="CI44">
    <cfRule type="cellIs" dxfId="491" priority="5475" operator="lessThan">
      <formula>$C$4</formula>
    </cfRule>
  </conditionalFormatting>
  <conditionalFormatting sqref="CI45">
    <cfRule type="cellIs" dxfId="490" priority="5476" operator="lessThan">
      <formula>$C$4</formula>
    </cfRule>
  </conditionalFormatting>
  <conditionalFormatting sqref="CI45">
    <cfRule type="cellIs" dxfId="489" priority="5477" operator="lessThan">
      <formula>$C$4</formula>
    </cfRule>
  </conditionalFormatting>
  <conditionalFormatting sqref="CI46">
    <cfRule type="cellIs" dxfId="488" priority="5478" operator="lessThan">
      <formula>$C$4</formula>
    </cfRule>
  </conditionalFormatting>
  <conditionalFormatting sqref="CI46">
    <cfRule type="cellIs" dxfId="487" priority="5479" operator="lessThan">
      <formula>$C$4</formula>
    </cfRule>
  </conditionalFormatting>
  <conditionalFormatting sqref="CI47">
    <cfRule type="cellIs" dxfId="486" priority="5480" operator="lessThan">
      <formula>$C$4</formula>
    </cfRule>
  </conditionalFormatting>
  <conditionalFormatting sqref="CI47">
    <cfRule type="cellIs" dxfId="485" priority="5481" operator="lessThan">
      <formula>$C$4</formula>
    </cfRule>
  </conditionalFormatting>
  <conditionalFormatting sqref="CI48">
    <cfRule type="cellIs" dxfId="484" priority="5482" operator="lessThan">
      <formula>$C$4</formula>
    </cfRule>
  </conditionalFormatting>
  <conditionalFormatting sqref="CI48">
    <cfRule type="cellIs" dxfId="483" priority="5483" operator="lessThan">
      <formula>$C$4</formula>
    </cfRule>
  </conditionalFormatting>
  <conditionalFormatting sqref="CI49">
    <cfRule type="cellIs" dxfId="482" priority="5484" operator="lessThan">
      <formula>$C$4</formula>
    </cfRule>
  </conditionalFormatting>
  <conditionalFormatting sqref="CI49">
    <cfRule type="cellIs" dxfId="481" priority="5485" operator="lessThan">
      <formula>$C$4</formula>
    </cfRule>
  </conditionalFormatting>
  <conditionalFormatting sqref="CI50">
    <cfRule type="cellIs" dxfId="480" priority="5486" operator="lessThan">
      <formula>$C$4</formula>
    </cfRule>
  </conditionalFormatting>
  <conditionalFormatting sqref="CI50">
    <cfRule type="cellIs" dxfId="479" priority="5487" operator="lessThan">
      <formula>$C$4</formula>
    </cfRule>
  </conditionalFormatting>
  <conditionalFormatting sqref="CI51">
    <cfRule type="cellIs" dxfId="478" priority="5488" operator="lessThan">
      <formula>$C$4</formula>
    </cfRule>
  </conditionalFormatting>
  <conditionalFormatting sqref="CI51">
    <cfRule type="cellIs" dxfId="477" priority="5489" operator="lessThan">
      <formula>$C$4</formula>
    </cfRule>
  </conditionalFormatting>
  <conditionalFormatting sqref="CI52">
    <cfRule type="cellIs" dxfId="476" priority="5490" operator="lessThan">
      <formula>$C$4</formula>
    </cfRule>
  </conditionalFormatting>
  <conditionalFormatting sqref="CI52">
    <cfRule type="cellIs" dxfId="475" priority="5491" operator="lessThan">
      <formula>$C$4</formula>
    </cfRule>
  </conditionalFormatting>
  <conditionalFormatting sqref="CI53">
    <cfRule type="cellIs" dxfId="474" priority="5492" operator="lessThan">
      <formula>$C$4</formula>
    </cfRule>
  </conditionalFormatting>
  <conditionalFormatting sqref="CI53">
    <cfRule type="cellIs" dxfId="473" priority="5493" operator="lessThan">
      <formula>$C$4</formula>
    </cfRule>
  </conditionalFormatting>
  <conditionalFormatting sqref="CI54">
    <cfRule type="cellIs" dxfId="472" priority="5494" operator="lessThan">
      <formula>$C$4</formula>
    </cfRule>
  </conditionalFormatting>
  <conditionalFormatting sqref="CI54">
    <cfRule type="cellIs" dxfId="471" priority="5495" operator="lessThan">
      <formula>$C$4</formula>
    </cfRule>
  </conditionalFormatting>
  <conditionalFormatting sqref="CI55">
    <cfRule type="cellIs" dxfId="470" priority="5496" operator="lessThan">
      <formula>$C$4</formula>
    </cfRule>
  </conditionalFormatting>
  <conditionalFormatting sqref="CI55">
    <cfRule type="cellIs" dxfId="469" priority="5497" operator="lessThan">
      <formula>$C$4</formula>
    </cfRule>
  </conditionalFormatting>
  <conditionalFormatting sqref="CI56">
    <cfRule type="cellIs" dxfId="468" priority="5498" operator="lessThan">
      <formula>$C$4</formula>
    </cfRule>
  </conditionalFormatting>
  <conditionalFormatting sqref="CI56">
    <cfRule type="cellIs" dxfId="467" priority="5499" operator="lessThan">
      <formula>$C$4</formula>
    </cfRule>
  </conditionalFormatting>
  <conditionalFormatting sqref="CI57">
    <cfRule type="cellIs" dxfId="466" priority="5500" operator="lessThan">
      <formula>$C$4</formula>
    </cfRule>
  </conditionalFormatting>
  <conditionalFormatting sqref="CI57">
    <cfRule type="cellIs" dxfId="465" priority="5501" operator="lessThan">
      <formula>$C$4</formula>
    </cfRule>
  </conditionalFormatting>
  <conditionalFormatting sqref="CI58">
    <cfRule type="cellIs" dxfId="464" priority="5502" operator="lessThan">
      <formula>$C$4</formula>
    </cfRule>
  </conditionalFormatting>
  <conditionalFormatting sqref="CI58">
    <cfRule type="cellIs" dxfId="463" priority="5503" operator="lessThan">
      <formula>$C$4</formula>
    </cfRule>
  </conditionalFormatting>
  <conditionalFormatting sqref="CI59">
    <cfRule type="cellIs" dxfId="462" priority="5504" operator="lessThan">
      <formula>$C$4</formula>
    </cfRule>
  </conditionalFormatting>
  <conditionalFormatting sqref="CI59">
    <cfRule type="cellIs" dxfId="461" priority="5505" operator="lessThan">
      <formula>$C$4</formula>
    </cfRule>
  </conditionalFormatting>
  <conditionalFormatting sqref="CI60">
    <cfRule type="cellIs" dxfId="460" priority="5506" operator="lessThan">
      <formula>$C$4</formula>
    </cfRule>
  </conditionalFormatting>
  <conditionalFormatting sqref="CI60">
    <cfRule type="cellIs" dxfId="459" priority="5507" operator="lessThan">
      <formula>$C$4</formula>
    </cfRule>
  </conditionalFormatting>
  <conditionalFormatting sqref="CJ11">
    <cfRule type="cellIs" dxfId="458" priority="5508" operator="lessThan">
      <formula>$C$4</formula>
    </cfRule>
  </conditionalFormatting>
  <conditionalFormatting sqref="CJ11">
    <cfRule type="cellIs" dxfId="457" priority="5509" operator="lessThan">
      <formula>$C$4</formula>
    </cfRule>
  </conditionalFormatting>
  <conditionalFormatting sqref="CJ12">
    <cfRule type="cellIs" dxfId="456" priority="5510" operator="lessThan">
      <formula>$C$4</formula>
    </cfRule>
  </conditionalFormatting>
  <conditionalFormatting sqref="CJ12">
    <cfRule type="cellIs" dxfId="455" priority="5511" operator="lessThan">
      <formula>$C$4</formula>
    </cfRule>
  </conditionalFormatting>
  <conditionalFormatting sqref="CJ13">
    <cfRule type="cellIs" dxfId="454" priority="5512" operator="lessThan">
      <formula>$C$4</formula>
    </cfRule>
  </conditionalFormatting>
  <conditionalFormatting sqref="CJ13">
    <cfRule type="cellIs" dxfId="453" priority="5513" operator="lessThan">
      <formula>$C$4</formula>
    </cfRule>
  </conditionalFormatting>
  <conditionalFormatting sqref="CJ14">
    <cfRule type="cellIs" dxfId="452" priority="5514" operator="lessThan">
      <formula>$C$4</formula>
    </cfRule>
  </conditionalFormatting>
  <conditionalFormatting sqref="CJ14">
    <cfRule type="cellIs" dxfId="451" priority="5515" operator="lessThan">
      <formula>$C$4</formula>
    </cfRule>
  </conditionalFormatting>
  <conditionalFormatting sqref="CJ15">
    <cfRule type="cellIs" dxfId="450" priority="5516" operator="lessThan">
      <formula>$C$4</formula>
    </cfRule>
  </conditionalFormatting>
  <conditionalFormatting sqref="CJ15">
    <cfRule type="cellIs" dxfId="449" priority="5517" operator="lessThan">
      <formula>$C$4</formula>
    </cfRule>
  </conditionalFormatting>
  <conditionalFormatting sqref="CJ16">
    <cfRule type="cellIs" dxfId="448" priority="5518" operator="lessThan">
      <formula>$C$4</formula>
    </cfRule>
  </conditionalFormatting>
  <conditionalFormatting sqref="CJ16">
    <cfRule type="cellIs" dxfId="447" priority="5519" operator="lessThan">
      <formula>$C$4</formula>
    </cfRule>
  </conditionalFormatting>
  <conditionalFormatting sqref="CJ17">
    <cfRule type="cellIs" dxfId="446" priority="5520" operator="lessThan">
      <formula>$C$4</formula>
    </cfRule>
  </conditionalFormatting>
  <conditionalFormatting sqref="CJ17">
    <cfRule type="cellIs" dxfId="445" priority="5521" operator="lessThan">
      <formula>$C$4</formula>
    </cfRule>
  </conditionalFormatting>
  <conditionalFormatting sqref="CJ18">
    <cfRule type="cellIs" dxfId="444" priority="5522" operator="lessThan">
      <formula>$C$4</formula>
    </cfRule>
  </conditionalFormatting>
  <conditionalFormatting sqref="CJ18">
    <cfRule type="cellIs" dxfId="443" priority="5523" operator="lessThan">
      <formula>$C$4</formula>
    </cfRule>
  </conditionalFormatting>
  <conditionalFormatting sqref="CJ19">
    <cfRule type="cellIs" dxfId="442" priority="5524" operator="lessThan">
      <formula>$C$4</formula>
    </cfRule>
  </conditionalFormatting>
  <conditionalFormatting sqref="CJ19">
    <cfRule type="cellIs" dxfId="441" priority="5525" operator="lessThan">
      <formula>$C$4</formula>
    </cfRule>
  </conditionalFormatting>
  <conditionalFormatting sqref="CJ20">
    <cfRule type="cellIs" dxfId="440" priority="5526" operator="lessThan">
      <formula>$C$4</formula>
    </cfRule>
  </conditionalFormatting>
  <conditionalFormatting sqref="CJ20">
    <cfRule type="cellIs" dxfId="439" priority="5527" operator="lessThan">
      <formula>$C$4</formula>
    </cfRule>
  </conditionalFormatting>
  <conditionalFormatting sqref="CJ21">
    <cfRule type="cellIs" dxfId="438" priority="5528" operator="lessThan">
      <formula>$C$4</formula>
    </cfRule>
  </conditionalFormatting>
  <conditionalFormatting sqref="CJ21">
    <cfRule type="cellIs" dxfId="437" priority="5529" operator="lessThan">
      <formula>$C$4</formula>
    </cfRule>
  </conditionalFormatting>
  <conditionalFormatting sqref="CJ22">
    <cfRule type="cellIs" dxfId="436" priority="5530" operator="lessThan">
      <formula>$C$4</formula>
    </cfRule>
  </conditionalFormatting>
  <conditionalFormatting sqref="CJ22">
    <cfRule type="cellIs" dxfId="435" priority="5531" operator="lessThan">
      <formula>$C$4</formula>
    </cfRule>
  </conditionalFormatting>
  <conditionalFormatting sqref="CJ23">
    <cfRule type="cellIs" dxfId="434" priority="5532" operator="lessThan">
      <formula>$C$4</formula>
    </cfRule>
  </conditionalFormatting>
  <conditionalFormatting sqref="CJ23">
    <cfRule type="cellIs" dxfId="433" priority="5533" operator="lessThan">
      <formula>$C$4</formula>
    </cfRule>
  </conditionalFormatting>
  <conditionalFormatting sqref="CJ24">
    <cfRule type="cellIs" dxfId="432" priority="5534" operator="lessThan">
      <formula>$C$4</formula>
    </cfRule>
  </conditionalFormatting>
  <conditionalFormatting sqref="CJ24">
    <cfRule type="cellIs" dxfId="431" priority="5535" operator="lessThan">
      <formula>$C$4</formula>
    </cfRule>
  </conditionalFormatting>
  <conditionalFormatting sqref="CJ25">
    <cfRule type="cellIs" dxfId="430" priority="5536" operator="lessThan">
      <formula>$C$4</formula>
    </cfRule>
  </conditionalFormatting>
  <conditionalFormatting sqref="CJ25">
    <cfRule type="cellIs" dxfId="429" priority="5537" operator="lessThan">
      <formula>$C$4</formula>
    </cfRule>
  </conditionalFormatting>
  <conditionalFormatting sqref="CJ26">
    <cfRule type="cellIs" dxfId="428" priority="5538" operator="lessThan">
      <formula>$C$4</formula>
    </cfRule>
  </conditionalFormatting>
  <conditionalFormatting sqref="CJ26">
    <cfRule type="cellIs" dxfId="427" priority="5539" operator="lessThan">
      <formula>$C$4</formula>
    </cfRule>
  </conditionalFormatting>
  <conditionalFormatting sqref="CJ27">
    <cfRule type="cellIs" dxfId="426" priority="5540" operator="lessThan">
      <formula>$C$4</formula>
    </cfRule>
  </conditionalFormatting>
  <conditionalFormatting sqref="CJ27">
    <cfRule type="cellIs" dxfId="425" priority="5541" operator="lessThan">
      <formula>$C$4</formula>
    </cfRule>
  </conditionalFormatting>
  <conditionalFormatting sqref="CJ28">
    <cfRule type="cellIs" dxfId="424" priority="5542" operator="lessThan">
      <formula>$C$4</formula>
    </cfRule>
  </conditionalFormatting>
  <conditionalFormatting sqref="CJ28">
    <cfRule type="cellIs" dxfId="423" priority="5543" operator="lessThan">
      <formula>$C$4</formula>
    </cfRule>
  </conditionalFormatting>
  <conditionalFormatting sqref="CJ29">
    <cfRule type="cellIs" dxfId="422" priority="5544" operator="lessThan">
      <formula>$C$4</formula>
    </cfRule>
  </conditionalFormatting>
  <conditionalFormatting sqref="CJ29">
    <cfRule type="cellIs" dxfId="421" priority="5545" operator="lessThan">
      <formula>$C$4</formula>
    </cfRule>
  </conditionalFormatting>
  <conditionalFormatting sqref="CJ30">
    <cfRule type="cellIs" dxfId="420" priority="5546" operator="lessThan">
      <formula>$C$4</formula>
    </cfRule>
  </conditionalFormatting>
  <conditionalFormatting sqref="CJ30">
    <cfRule type="cellIs" dxfId="419" priority="5547" operator="lessThan">
      <formula>$C$4</formula>
    </cfRule>
  </conditionalFormatting>
  <conditionalFormatting sqref="CJ31">
    <cfRule type="cellIs" dxfId="418" priority="5548" operator="lessThan">
      <formula>$C$4</formula>
    </cfRule>
  </conditionalFormatting>
  <conditionalFormatting sqref="CJ31">
    <cfRule type="cellIs" dxfId="417" priority="5549" operator="lessThan">
      <formula>$C$4</formula>
    </cfRule>
  </conditionalFormatting>
  <conditionalFormatting sqref="CJ32">
    <cfRule type="cellIs" dxfId="416" priority="5550" operator="lessThan">
      <formula>$C$4</formula>
    </cfRule>
  </conditionalFormatting>
  <conditionalFormatting sqref="CJ32">
    <cfRule type="cellIs" dxfId="415" priority="5551" operator="lessThan">
      <formula>$C$4</formula>
    </cfRule>
  </conditionalFormatting>
  <conditionalFormatting sqref="CJ33">
    <cfRule type="cellIs" dxfId="414" priority="5552" operator="lessThan">
      <formula>$C$4</formula>
    </cfRule>
  </conditionalFormatting>
  <conditionalFormatting sqref="CJ33">
    <cfRule type="cellIs" dxfId="413" priority="5553" operator="lessThan">
      <formula>$C$4</formula>
    </cfRule>
  </conditionalFormatting>
  <conditionalFormatting sqref="CJ34">
    <cfRule type="cellIs" dxfId="412" priority="5554" operator="lessThan">
      <formula>$C$4</formula>
    </cfRule>
  </conditionalFormatting>
  <conditionalFormatting sqref="CJ34">
    <cfRule type="cellIs" dxfId="411" priority="5555" operator="lessThan">
      <formula>$C$4</formula>
    </cfRule>
  </conditionalFormatting>
  <conditionalFormatting sqref="CJ35">
    <cfRule type="cellIs" dxfId="410" priority="5556" operator="lessThan">
      <formula>$C$4</formula>
    </cfRule>
  </conditionalFormatting>
  <conditionalFormatting sqref="CJ35">
    <cfRule type="cellIs" dxfId="409" priority="5557" operator="lessThan">
      <formula>$C$4</formula>
    </cfRule>
  </conditionalFormatting>
  <conditionalFormatting sqref="CJ36">
    <cfRule type="cellIs" dxfId="408" priority="5558" operator="lessThan">
      <formula>$C$4</formula>
    </cfRule>
  </conditionalFormatting>
  <conditionalFormatting sqref="CJ36">
    <cfRule type="cellIs" dxfId="407" priority="5559" operator="lessThan">
      <formula>$C$4</formula>
    </cfRule>
  </conditionalFormatting>
  <conditionalFormatting sqref="CJ37">
    <cfRule type="cellIs" dxfId="406" priority="5560" operator="lessThan">
      <formula>$C$4</formula>
    </cfRule>
  </conditionalFormatting>
  <conditionalFormatting sqref="CJ37">
    <cfRule type="cellIs" dxfId="405" priority="5561" operator="lessThan">
      <formula>$C$4</formula>
    </cfRule>
  </conditionalFormatting>
  <conditionalFormatting sqref="CJ38">
    <cfRule type="cellIs" dxfId="404" priority="5562" operator="lessThan">
      <formula>$C$4</formula>
    </cfRule>
  </conditionalFormatting>
  <conditionalFormatting sqref="CJ38">
    <cfRule type="cellIs" dxfId="403" priority="5563" operator="lessThan">
      <formula>$C$4</formula>
    </cfRule>
  </conditionalFormatting>
  <conditionalFormatting sqref="CJ39">
    <cfRule type="cellIs" dxfId="402" priority="5564" operator="lessThan">
      <formula>$C$4</formula>
    </cfRule>
  </conditionalFormatting>
  <conditionalFormatting sqref="CJ39">
    <cfRule type="cellIs" dxfId="401" priority="5565" operator="lessThan">
      <formula>$C$4</formula>
    </cfRule>
  </conditionalFormatting>
  <conditionalFormatting sqref="CJ40">
    <cfRule type="cellIs" dxfId="400" priority="5566" operator="lessThan">
      <formula>$C$4</formula>
    </cfRule>
  </conditionalFormatting>
  <conditionalFormatting sqref="CJ40">
    <cfRule type="cellIs" dxfId="399" priority="5567" operator="lessThan">
      <formula>$C$4</formula>
    </cfRule>
  </conditionalFormatting>
  <conditionalFormatting sqref="CJ41">
    <cfRule type="cellIs" dxfId="398" priority="5568" operator="lessThan">
      <formula>$C$4</formula>
    </cfRule>
  </conditionalFormatting>
  <conditionalFormatting sqref="CJ41">
    <cfRule type="cellIs" dxfId="397" priority="5569" operator="lessThan">
      <formula>$C$4</formula>
    </cfRule>
  </conditionalFormatting>
  <conditionalFormatting sqref="CJ42">
    <cfRule type="cellIs" dxfId="396" priority="5570" operator="lessThan">
      <formula>$C$4</formula>
    </cfRule>
  </conditionalFormatting>
  <conditionalFormatting sqref="CJ42">
    <cfRule type="cellIs" dxfId="395" priority="5571" operator="lessThan">
      <formula>$C$4</formula>
    </cfRule>
  </conditionalFormatting>
  <conditionalFormatting sqref="CJ43">
    <cfRule type="cellIs" dxfId="394" priority="5572" operator="lessThan">
      <formula>$C$4</formula>
    </cfRule>
  </conditionalFormatting>
  <conditionalFormatting sqref="CJ43">
    <cfRule type="cellIs" dxfId="393" priority="5573" operator="lessThan">
      <formula>$C$4</formula>
    </cfRule>
  </conditionalFormatting>
  <conditionalFormatting sqref="CJ44">
    <cfRule type="cellIs" dxfId="392" priority="5574" operator="lessThan">
      <formula>$C$4</formula>
    </cfRule>
  </conditionalFormatting>
  <conditionalFormatting sqref="CJ44">
    <cfRule type="cellIs" dxfId="391" priority="5575" operator="lessThan">
      <formula>$C$4</formula>
    </cfRule>
  </conditionalFormatting>
  <conditionalFormatting sqref="CJ45">
    <cfRule type="cellIs" dxfId="390" priority="5576" operator="lessThan">
      <formula>$C$4</formula>
    </cfRule>
  </conditionalFormatting>
  <conditionalFormatting sqref="CJ45">
    <cfRule type="cellIs" dxfId="389" priority="5577" operator="lessThan">
      <formula>$C$4</formula>
    </cfRule>
  </conditionalFormatting>
  <conditionalFormatting sqref="CJ46">
    <cfRule type="cellIs" dxfId="388" priority="5578" operator="lessThan">
      <formula>$C$4</formula>
    </cfRule>
  </conditionalFormatting>
  <conditionalFormatting sqref="CJ46">
    <cfRule type="cellIs" dxfId="387" priority="5579" operator="lessThan">
      <formula>$C$4</formula>
    </cfRule>
  </conditionalFormatting>
  <conditionalFormatting sqref="CJ47">
    <cfRule type="cellIs" dxfId="386" priority="5580" operator="lessThan">
      <formula>$C$4</formula>
    </cfRule>
  </conditionalFormatting>
  <conditionalFormatting sqref="CJ47">
    <cfRule type="cellIs" dxfId="385" priority="5581" operator="lessThan">
      <formula>$C$4</formula>
    </cfRule>
  </conditionalFormatting>
  <conditionalFormatting sqref="CJ48">
    <cfRule type="cellIs" dxfId="384" priority="5582" operator="lessThan">
      <formula>$C$4</formula>
    </cfRule>
  </conditionalFormatting>
  <conditionalFormatting sqref="CJ48">
    <cfRule type="cellIs" dxfId="383" priority="5583" operator="lessThan">
      <formula>$C$4</formula>
    </cfRule>
  </conditionalFormatting>
  <conditionalFormatting sqref="CJ49">
    <cfRule type="cellIs" dxfId="382" priority="5584" operator="lessThan">
      <formula>$C$4</formula>
    </cfRule>
  </conditionalFormatting>
  <conditionalFormatting sqref="CJ49">
    <cfRule type="cellIs" dxfId="381" priority="5585" operator="lessThan">
      <formula>$C$4</formula>
    </cfRule>
  </conditionalFormatting>
  <conditionalFormatting sqref="CJ50">
    <cfRule type="cellIs" dxfId="380" priority="5586" operator="lessThan">
      <formula>$C$4</formula>
    </cfRule>
  </conditionalFormatting>
  <conditionalFormatting sqref="CJ50">
    <cfRule type="cellIs" dxfId="379" priority="5587" operator="lessThan">
      <formula>$C$4</formula>
    </cfRule>
  </conditionalFormatting>
  <conditionalFormatting sqref="CJ51">
    <cfRule type="cellIs" dxfId="378" priority="5588" operator="lessThan">
      <formula>$C$4</formula>
    </cfRule>
  </conditionalFormatting>
  <conditionalFormatting sqref="CJ51">
    <cfRule type="cellIs" dxfId="377" priority="5589" operator="lessThan">
      <formula>$C$4</formula>
    </cfRule>
  </conditionalFormatting>
  <conditionalFormatting sqref="CJ52">
    <cfRule type="cellIs" dxfId="376" priority="5590" operator="lessThan">
      <formula>$C$4</formula>
    </cfRule>
  </conditionalFormatting>
  <conditionalFormatting sqref="CJ52">
    <cfRule type="cellIs" dxfId="375" priority="5591" operator="lessThan">
      <formula>$C$4</formula>
    </cfRule>
  </conditionalFormatting>
  <conditionalFormatting sqref="CJ53">
    <cfRule type="cellIs" dxfId="374" priority="5592" operator="lessThan">
      <formula>$C$4</formula>
    </cfRule>
  </conditionalFormatting>
  <conditionalFormatting sqref="CJ53">
    <cfRule type="cellIs" dxfId="373" priority="5593" operator="lessThan">
      <formula>$C$4</formula>
    </cfRule>
  </conditionalFormatting>
  <conditionalFormatting sqref="CJ54">
    <cfRule type="cellIs" dxfId="372" priority="5594" operator="lessThan">
      <formula>$C$4</formula>
    </cfRule>
  </conditionalFormatting>
  <conditionalFormatting sqref="CJ54">
    <cfRule type="cellIs" dxfId="371" priority="5595" operator="lessThan">
      <formula>$C$4</formula>
    </cfRule>
  </conditionalFormatting>
  <conditionalFormatting sqref="CJ55">
    <cfRule type="cellIs" dxfId="370" priority="5596" operator="lessThan">
      <formula>$C$4</formula>
    </cfRule>
  </conditionalFormatting>
  <conditionalFormatting sqref="CJ55">
    <cfRule type="cellIs" dxfId="369" priority="5597" operator="lessThan">
      <formula>$C$4</formula>
    </cfRule>
  </conditionalFormatting>
  <conditionalFormatting sqref="CJ56">
    <cfRule type="cellIs" dxfId="368" priority="5598" operator="lessThan">
      <formula>$C$4</formula>
    </cfRule>
  </conditionalFormatting>
  <conditionalFormatting sqref="CJ56">
    <cfRule type="cellIs" dxfId="367" priority="5599" operator="lessThan">
      <formula>$C$4</formula>
    </cfRule>
  </conditionalFormatting>
  <conditionalFormatting sqref="CJ57">
    <cfRule type="cellIs" dxfId="366" priority="5600" operator="lessThan">
      <formula>$C$4</formula>
    </cfRule>
  </conditionalFormatting>
  <conditionalFormatting sqref="CJ57">
    <cfRule type="cellIs" dxfId="365" priority="5601" operator="lessThan">
      <formula>$C$4</formula>
    </cfRule>
  </conditionalFormatting>
  <conditionalFormatting sqref="CJ58">
    <cfRule type="cellIs" dxfId="364" priority="5602" operator="lessThan">
      <formula>$C$4</formula>
    </cfRule>
  </conditionalFormatting>
  <conditionalFormatting sqref="CJ58">
    <cfRule type="cellIs" dxfId="363" priority="5603" operator="lessThan">
      <formula>$C$4</formula>
    </cfRule>
  </conditionalFormatting>
  <conditionalFormatting sqref="CJ59">
    <cfRule type="cellIs" dxfId="362" priority="5604" operator="lessThan">
      <formula>$C$4</formula>
    </cfRule>
  </conditionalFormatting>
  <conditionalFormatting sqref="CJ59">
    <cfRule type="cellIs" dxfId="361" priority="5605" operator="lessThan">
      <formula>$C$4</formula>
    </cfRule>
  </conditionalFormatting>
  <conditionalFormatting sqref="CJ60">
    <cfRule type="cellIs" dxfId="360" priority="5606" operator="lessThan">
      <formula>$C$4</formula>
    </cfRule>
  </conditionalFormatting>
  <conditionalFormatting sqref="CJ60">
    <cfRule type="cellIs" dxfId="359" priority="5607" operator="lessThan">
      <formula>$C$4</formula>
    </cfRule>
  </conditionalFormatting>
  <conditionalFormatting sqref="CK11">
    <cfRule type="cellIs" dxfId="358" priority="5608" operator="lessThan">
      <formula>$C$4</formula>
    </cfRule>
  </conditionalFormatting>
  <conditionalFormatting sqref="CK11">
    <cfRule type="cellIs" dxfId="357" priority="5609" operator="lessThan">
      <formula>$C$4</formula>
    </cfRule>
  </conditionalFormatting>
  <conditionalFormatting sqref="CK12">
    <cfRule type="cellIs" dxfId="356" priority="5610" operator="lessThan">
      <formula>$C$4</formula>
    </cfRule>
  </conditionalFormatting>
  <conditionalFormatting sqref="CK12">
    <cfRule type="cellIs" dxfId="355" priority="5611" operator="lessThan">
      <formula>$C$4</formula>
    </cfRule>
  </conditionalFormatting>
  <conditionalFormatting sqref="CK13">
    <cfRule type="cellIs" dxfId="354" priority="5612" operator="lessThan">
      <formula>$C$4</formula>
    </cfRule>
  </conditionalFormatting>
  <conditionalFormatting sqref="CK13">
    <cfRule type="cellIs" dxfId="353" priority="5613" operator="lessThan">
      <formula>$C$4</formula>
    </cfRule>
  </conditionalFormatting>
  <conditionalFormatting sqref="CK14">
    <cfRule type="cellIs" dxfId="352" priority="5614" operator="lessThan">
      <formula>$C$4</formula>
    </cfRule>
  </conditionalFormatting>
  <conditionalFormatting sqref="CK14">
    <cfRule type="cellIs" dxfId="351" priority="5615" operator="lessThan">
      <formula>$C$4</formula>
    </cfRule>
  </conditionalFormatting>
  <conditionalFormatting sqref="CK15">
    <cfRule type="cellIs" dxfId="350" priority="5616" operator="lessThan">
      <formula>$C$4</formula>
    </cfRule>
  </conditionalFormatting>
  <conditionalFormatting sqref="CK15">
    <cfRule type="cellIs" dxfId="349" priority="5617" operator="lessThan">
      <formula>$C$4</formula>
    </cfRule>
  </conditionalFormatting>
  <conditionalFormatting sqref="CK16">
    <cfRule type="cellIs" dxfId="348" priority="5618" operator="lessThan">
      <formula>$C$4</formula>
    </cfRule>
  </conditionalFormatting>
  <conditionalFormatting sqref="CK16">
    <cfRule type="cellIs" dxfId="347" priority="5619" operator="lessThan">
      <formula>$C$4</formula>
    </cfRule>
  </conditionalFormatting>
  <conditionalFormatting sqref="CK17">
    <cfRule type="cellIs" dxfId="346" priority="5620" operator="lessThan">
      <formula>$C$4</formula>
    </cfRule>
  </conditionalFormatting>
  <conditionalFormatting sqref="CK17">
    <cfRule type="cellIs" dxfId="345" priority="5621" operator="lessThan">
      <formula>$C$4</formula>
    </cfRule>
  </conditionalFormatting>
  <conditionalFormatting sqref="CK18">
    <cfRule type="cellIs" dxfId="344" priority="5622" operator="lessThan">
      <formula>$C$4</formula>
    </cfRule>
  </conditionalFormatting>
  <conditionalFormatting sqref="CK18">
    <cfRule type="cellIs" dxfId="343" priority="5623" operator="lessThan">
      <formula>$C$4</formula>
    </cfRule>
  </conditionalFormatting>
  <conditionalFormatting sqref="CK19">
    <cfRule type="cellIs" dxfId="342" priority="5624" operator="lessThan">
      <formula>$C$4</formula>
    </cfRule>
  </conditionalFormatting>
  <conditionalFormatting sqref="CK19">
    <cfRule type="cellIs" dxfId="341" priority="5625" operator="lessThan">
      <formula>$C$4</formula>
    </cfRule>
  </conditionalFormatting>
  <conditionalFormatting sqref="CK20">
    <cfRule type="cellIs" dxfId="340" priority="5626" operator="lessThan">
      <formula>$C$4</formula>
    </cfRule>
  </conditionalFormatting>
  <conditionalFormatting sqref="CK20">
    <cfRule type="cellIs" dxfId="339" priority="5627" operator="lessThan">
      <formula>$C$4</formula>
    </cfRule>
  </conditionalFormatting>
  <conditionalFormatting sqref="CK21">
    <cfRule type="cellIs" dxfId="338" priority="5628" operator="lessThan">
      <formula>$C$4</formula>
    </cfRule>
  </conditionalFormatting>
  <conditionalFormatting sqref="CK21">
    <cfRule type="cellIs" dxfId="337" priority="5629" operator="lessThan">
      <formula>$C$4</formula>
    </cfRule>
  </conditionalFormatting>
  <conditionalFormatting sqref="CK22">
    <cfRule type="cellIs" dxfId="336" priority="5630" operator="lessThan">
      <formula>$C$4</formula>
    </cfRule>
  </conditionalFormatting>
  <conditionalFormatting sqref="CK22">
    <cfRule type="cellIs" dxfId="335" priority="5631" operator="lessThan">
      <formula>$C$4</formula>
    </cfRule>
  </conditionalFormatting>
  <conditionalFormatting sqref="CK23">
    <cfRule type="cellIs" dxfId="334" priority="5632" operator="lessThan">
      <formula>$C$4</formula>
    </cfRule>
  </conditionalFormatting>
  <conditionalFormatting sqref="CK23">
    <cfRule type="cellIs" dxfId="333" priority="5633" operator="lessThan">
      <formula>$C$4</formula>
    </cfRule>
  </conditionalFormatting>
  <conditionalFormatting sqref="CK24">
    <cfRule type="cellIs" dxfId="332" priority="5634" operator="lessThan">
      <formula>$C$4</formula>
    </cfRule>
  </conditionalFormatting>
  <conditionalFormatting sqref="CK24">
    <cfRule type="cellIs" dxfId="331" priority="5635" operator="lessThan">
      <formula>$C$4</formula>
    </cfRule>
  </conditionalFormatting>
  <conditionalFormatting sqref="CK25">
    <cfRule type="cellIs" dxfId="330" priority="5636" operator="lessThan">
      <formula>$C$4</formula>
    </cfRule>
  </conditionalFormatting>
  <conditionalFormatting sqref="CK25">
    <cfRule type="cellIs" dxfId="329" priority="5637" operator="lessThan">
      <formula>$C$4</formula>
    </cfRule>
  </conditionalFormatting>
  <conditionalFormatting sqref="CK26">
    <cfRule type="cellIs" dxfId="328" priority="5638" operator="lessThan">
      <formula>$C$4</formula>
    </cfRule>
  </conditionalFormatting>
  <conditionalFormatting sqref="CK26">
    <cfRule type="cellIs" dxfId="327" priority="5639" operator="lessThan">
      <formula>$C$4</formula>
    </cfRule>
  </conditionalFormatting>
  <conditionalFormatting sqref="CK27">
    <cfRule type="cellIs" dxfId="326" priority="5640" operator="lessThan">
      <formula>$C$4</formula>
    </cfRule>
  </conditionalFormatting>
  <conditionalFormatting sqref="CK27">
    <cfRule type="cellIs" dxfId="325" priority="5641" operator="lessThan">
      <formula>$C$4</formula>
    </cfRule>
  </conditionalFormatting>
  <conditionalFormatting sqref="CK28">
    <cfRule type="cellIs" dxfId="324" priority="5642" operator="lessThan">
      <formula>$C$4</formula>
    </cfRule>
  </conditionalFormatting>
  <conditionalFormatting sqref="CK28">
    <cfRule type="cellIs" dxfId="323" priority="5643" operator="lessThan">
      <formula>$C$4</formula>
    </cfRule>
  </conditionalFormatting>
  <conditionalFormatting sqref="CK29">
    <cfRule type="cellIs" dxfId="322" priority="5644" operator="lessThan">
      <formula>$C$4</formula>
    </cfRule>
  </conditionalFormatting>
  <conditionalFormatting sqref="CK29">
    <cfRule type="cellIs" dxfId="321" priority="5645" operator="lessThan">
      <formula>$C$4</formula>
    </cfRule>
  </conditionalFormatting>
  <conditionalFormatting sqref="CK30">
    <cfRule type="cellIs" dxfId="320" priority="5646" operator="lessThan">
      <formula>$C$4</formula>
    </cfRule>
  </conditionalFormatting>
  <conditionalFormatting sqref="CK30">
    <cfRule type="cellIs" dxfId="319" priority="5647" operator="lessThan">
      <formula>$C$4</formula>
    </cfRule>
  </conditionalFormatting>
  <conditionalFormatting sqref="CK31">
    <cfRule type="cellIs" dxfId="318" priority="5648" operator="lessThan">
      <formula>$C$4</formula>
    </cfRule>
  </conditionalFormatting>
  <conditionalFormatting sqref="CK31">
    <cfRule type="cellIs" dxfId="317" priority="5649" operator="lessThan">
      <formula>$C$4</formula>
    </cfRule>
  </conditionalFormatting>
  <conditionalFormatting sqref="CK32">
    <cfRule type="cellIs" dxfId="316" priority="5650" operator="lessThan">
      <formula>$C$4</formula>
    </cfRule>
  </conditionalFormatting>
  <conditionalFormatting sqref="CK32">
    <cfRule type="cellIs" dxfId="315" priority="5651" operator="lessThan">
      <formula>$C$4</formula>
    </cfRule>
  </conditionalFormatting>
  <conditionalFormatting sqref="CK33">
    <cfRule type="cellIs" dxfId="314" priority="5652" operator="lessThan">
      <formula>$C$4</formula>
    </cfRule>
  </conditionalFormatting>
  <conditionalFormatting sqref="CK33">
    <cfRule type="cellIs" dxfId="313" priority="5653" operator="lessThan">
      <formula>$C$4</formula>
    </cfRule>
  </conditionalFormatting>
  <conditionalFormatting sqref="CK34">
    <cfRule type="cellIs" dxfId="312" priority="5654" operator="lessThan">
      <formula>$C$4</formula>
    </cfRule>
  </conditionalFormatting>
  <conditionalFormatting sqref="CK34">
    <cfRule type="cellIs" dxfId="311" priority="5655" operator="lessThan">
      <formula>$C$4</formula>
    </cfRule>
  </conditionalFormatting>
  <conditionalFormatting sqref="CK35">
    <cfRule type="cellIs" dxfId="310" priority="5656" operator="lessThan">
      <formula>$C$4</formula>
    </cfRule>
  </conditionalFormatting>
  <conditionalFormatting sqref="CK35">
    <cfRule type="cellIs" dxfId="309" priority="5657" operator="lessThan">
      <formula>$C$4</formula>
    </cfRule>
  </conditionalFormatting>
  <conditionalFormatting sqref="CK36">
    <cfRule type="cellIs" dxfId="308" priority="5658" operator="lessThan">
      <formula>$C$4</formula>
    </cfRule>
  </conditionalFormatting>
  <conditionalFormatting sqref="CK36">
    <cfRule type="cellIs" dxfId="307" priority="5659" operator="lessThan">
      <formula>$C$4</formula>
    </cfRule>
  </conditionalFormatting>
  <conditionalFormatting sqref="CK37">
    <cfRule type="cellIs" dxfId="306" priority="5660" operator="lessThan">
      <formula>$C$4</formula>
    </cfRule>
  </conditionalFormatting>
  <conditionalFormatting sqref="CK37">
    <cfRule type="cellIs" dxfId="305" priority="5661" operator="lessThan">
      <formula>$C$4</formula>
    </cfRule>
  </conditionalFormatting>
  <conditionalFormatting sqref="CK38">
    <cfRule type="cellIs" dxfId="304" priority="5662" operator="lessThan">
      <formula>$C$4</formula>
    </cfRule>
  </conditionalFormatting>
  <conditionalFormatting sqref="CK38">
    <cfRule type="cellIs" dxfId="303" priority="5663" operator="lessThan">
      <formula>$C$4</formula>
    </cfRule>
  </conditionalFormatting>
  <conditionalFormatting sqref="CK39">
    <cfRule type="cellIs" dxfId="302" priority="5664" operator="lessThan">
      <formula>$C$4</formula>
    </cfRule>
  </conditionalFormatting>
  <conditionalFormatting sqref="CK39">
    <cfRule type="cellIs" dxfId="301" priority="5665" operator="lessThan">
      <formula>$C$4</formula>
    </cfRule>
  </conditionalFormatting>
  <conditionalFormatting sqref="CK40">
    <cfRule type="cellIs" dxfId="300" priority="5666" operator="lessThan">
      <formula>$C$4</formula>
    </cfRule>
  </conditionalFormatting>
  <conditionalFormatting sqref="CK40">
    <cfRule type="cellIs" dxfId="299" priority="5667" operator="lessThan">
      <formula>$C$4</formula>
    </cfRule>
  </conditionalFormatting>
  <conditionalFormatting sqref="CK41">
    <cfRule type="cellIs" dxfId="298" priority="5668" operator="lessThan">
      <formula>$C$4</formula>
    </cfRule>
  </conditionalFormatting>
  <conditionalFormatting sqref="CK41">
    <cfRule type="cellIs" dxfId="297" priority="5669" operator="lessThan">
      <formula>$C$4</formula>
    </cfRule>
  </conditionalFormatting>
  <conditionalFormatting sqref="CK42">
    <cfRule type="cellIs" dxfId="296" priority="5670" operator="lessThan">
      <formula>$C$4</formula>
    </cfRule>
  </conditionalFormatting>
  <conditionalFormatting sqref="CK42">
    <cfRule type="cellIs" dxfId="295" priority="5671" operator="lessThan">
      <formula>$C$4</formula>
    </cfRule>
  </conditionalFormatting>
  <conditionalFormatting sqref="CK43">
    <cfRule type="cellIs" dxfId="294" priority="5672" operator="lessThan">
      <formula>$C$4</formula>
    </cfRule>
  </conditionalFormatting>
  <conditionalFormatting sqref="CK43">
    <cfRule type="cellIs" dxfId="293" priority="5673" operator="lessThan">
      <formula>$C$4</formula>
    </cfRule>
  </conditionalFormatting>
  <conditionalFormatting sqref="CK44">
    <cfRule type="cellIs" dxfId="292" priority="5674" operator="lessThan">
      <formula>$C$4</formula>
    </cfRule>
  </conditionalFormatting>
  <conditionalFormatting sqref="CK44">
    <cfRule type="cellIs" dxfId="291" priority="5675" operator="lessThan">
      <formula>$C$4</formula>
    </cfRule>
  </conditionalFormatting>
  <conditionalFormatting sqref="CK45">
    <cfRule type="cellIs" dxfId="290" priority="5676" operator="lessThan">
      <formula>$C$4</formula>
    </cfRule>
  </conditionalFormatting>
  <conditionalFormatting sqref="CK45">
    <cfRule type="cellIs" dxfId="289" priority="5677" operator="lessThan">
      <formula>$C$4</formula>
    </cfRule>
  </conditionalFormatting>
  <conditionalFormatting sqref="CK46">
    <cfRule type="cellIs" dxfId="288" priority="5678" operator="lessThan">
      <formula>$C$4</formula>
    </cfRule>
  </conditionalFormatting>
  <conditionalFormatting sqref="CK46">
    <cfRule type="cellIs" dxfId="287" priority="5679" operator="lessThan">
      <formula>$C$4</formula>
    </cfRule>
  </conditionalFormatting>
  <conditionalFormatting sqref="CK47">
    <cfRule type="cellIs" dxfId="286" priority="5680" operator="lessThan">
      <formula>$C$4</formula>
    </cfRule>
  </conditionalFormatting>
  <conditionalFormatting sqref="CK47">
    <cfRule type="cellIs" dxfId="285" priority="5681" operator="lessThan">
      <formula>$C$4</formula>
    </cfRule>
  </conditionalFormatting>
  <conditionalFormatting sqref="CK48">
    <cfRule type="cellIs" dxfId="284" priority="5682" operator="lessThan">
      <formula>$C$4</formula>
    </cfRule>
  </conditionalFormatting>
  <conditionalFormatting sqref="CK48">
    <cfRule type="cellIs" dxfId="283" priority="5683" operator="lessThan">
      <formula>$C$4</formula>
    </cfRule>
  </conditionalFormatting>
  <conditionalFormatting sqref="CK49">
    <cfRule type="cellIs" dxfId="282" priority="5684" operator="lessThan">
      <formula>$C$4</formula>
    </cfRule>
  </conditionalFormatting>
  <conditionalFormatting sqref="CK49">
    <cfRule type="cellIs" dxfId="281" priority="5685" operator="lessThan">
      <formula>$C$4</formula>
    </cfRule>
  </conditionalFormatting>
  <conditionalFormatting sqref="CK50">
    <cfRule type="cellIs" dxfId="280" priority="5686" operator="lessThan">
      <formula>$C$4</formula>
    </cfRule>
  </conditionalFormatting>
  <conditionalFormatting sqref="CK50">
    <cfRule type="cellIs" dxfId="279" priority="5687" operator="lessThan">
      <formula>$C$4</formula>
    </cfRule>
  </conditionalFormatting>
  <conditionalFormatting sqref="CK51">
    <cfRule type="cellIs" dxfId="278" priority="5688" operator="lessThan">
      <formula>$C$4</formula>
    </cfRule>
  </conditionalFormatting>
  <conditionalFormatting sqref="CK51">
    <cfRule type="cellIs" dxfId="277" priority="5689" operator="lessThan">
      <formula>$C$4</formula>
    </cfRule>
  </conditionalFormatting>
  <conditionalFormatting sqref="CK52">
    <cfRule type="cellIs" dxfId="276" priority="5690" operator="lessThan">
      <formula>$C$4</formula>
    </cfRule>
  </conditionalFormatting>
  <conditionalFormatting sqref="CK52">
    <cfRule type="cellIs" dxfId="275" priority="5691" operator="lessThan">
      <formula>$C$4</formula>
    </cfRule>
  </conditionalFormatting>
  <conditionalFormatting sqref="CK53">
    <cfRule type="cellIs" dxfId="274" priority="5692" operator="lessThan">
      <formula>$C$4</formula>
    </cfRule>
  </conditionalFormatting>
  <conditionalFormatting sqref="CK53">
    <cfRule type="cellIs" dxfId="273" priority="5693" operator="lessThan">
      <formula>$C$4</formula>
    </cfRule>
  </conditionalFormatting>
  <conditionalFormatting sqref="CK54">
    <cfRule type="cellIs" dxfId="272" priority="5694" operator="lessThan">
      <formula>$C$4</formula>
    </cfRule>
  </conditionalFormatting>
  <conditionalFormatting sqref="CK54">
    <cfRule type="cellIs" dxfId="271" priority="5695" operator="lessThan">
      <formula>$C$4</formula>
    </cfRule>
  </conditionalFormatting>
  <conditionalFormatting sqref="CK55">
    <cfRule type="cellIs" dxfId="270" priority="5696" operator="lessThan">
      <formula>$C$4</formula>
    </cfRule>
  </conditionalFormatting>
  <conditionalFormatting sqref="CK55">
    <cfRule type="cellIs" dxfId="269" priority="5697" operator="lessThan">
      <formula>$C$4</formula>
    </cfRule>
  </conditionalFormatting>
  <conditionalFormatting sqref="CK56">
    <cfRule type="cellIs" dxfId="268" priority="5698" operator="lessThan">
      <formula>$C$4</formula>
    </cfRule>
  </conditionalFormatting>
  <conditionalFormatting sqref="CK56">
    <cfRule type="cellIs" dxfId="267" priority="5699" operator="lessThan">
      <formula>$C$4</formula>
    </cfRule>
  </conditionalFormatting>
  <conditionalFormatting sqref="CK57">
    <cfRule type="cellIs" dxfId="266" priority="5700" operator="lessThan">
      <formula>$C$4</formula>
    </cfRule>
  </conditionalFormatting>
  <conditionalFormatting sqref="CK57">
    <cfRule type="cellIs" dxfId="265" priority="5701" operator="lessThan">
      <formula>$C$4</formula>
    </cfRule>
  </conditionalFormatting>
  <conditionalFormatting sqref="CK58">
    <cfRule type="cellIs" dxfId="264" priority="5702" operator="lessThan">
      <formula>$C$4</formula>
    </cfRule>
  </conditionalFormatting>
  <conditionalFormatting sqref="CK58">
    <cfRule type="cellIs" dxfId="263" priority="5703" operator="lessThan">
      <formula>$C$4</formula>
    </cfRule>
  </conditionalFormatting>
  <conditionalFormatting sqref="CK59">
    <cfRule type="cellIs" dxfId="262" priority="5704" operator="lessThan">
      <formula>$C$4</formula>
    </cfRule>
  </conditionalFormatting>
  <conditionalFormatting sqref="CK59">
    <cfRule type="cellIs" dxfId="261" priority="5705" operator="lessThan">
      <formula>$C$4</formula>
    </cfRule>
  </conditionalFormatting>
  <conditionalFormatting sqref="CK60">
    <cfRule type="cellIs" dxfId="260" priority="5706" operator="lessThan">
      <formula>$C$4</formula>
    </cfRule>
  </conditionalFormatting>
  <conditionalFormatting sqref="CK60">
    <cfRule type="cellIs" dxfId="259" priority="5707" operator="lessThan">
      <formula>$C$4</formula>
    </cfRule>
  </conditionalFormatting>
  <conditionalFormatting sqref="CL11">
    <cfRule type="cellIs" dxfId="258" priority="5708" operator="lessThan">
      <formula>$C$4</formula>
    </cfRule>
  </conditionalFormatting>
  <conditionalFormatting sqref="CL11">
    <cfRule type="cellIs" dxfId="257" priority="5709" operator="lessThan">
      <formula>$C$4</formula>
    </cfRule>
  </conditionalFormatting>
  <conditionalFormatting sqref="CL12">
    <cfRule type="cellIs" dxfId="256" priority="5710" operator="lessThan">
      <formula>$C$4</formula>
    </cfRule>
  </conditionalFormatting>
  <conditionalFormatting sqref="CL12">
    <cfRule type="cellIs" dxfId="255" priority="5711" operator="lessThan">
      <formula>$C$4</formula>
    </cfRule>
  </conditionalFormatting>
  <conditionalFormatting sqref="CL13">
    <cfRule type="cellIs" dxfId="254" priority="5712" operator="lessThan">
      <formula>$C$4</formula>
    </cfRule>
  </conditionalFormatting>
  <conditionalFormatting sqref="CL13">
    <cfRule type="cellIs" dxfId="253" priority="5713" operator="lessThan">
      <formula>$C$4</formula>
    </cfRule>
  </conditionalFormatting>
  <conditionalFormatting sqref="CL14">
    <cfRule type="cellIs" dxfId="252" priority="5714" operator="lessThan">
      <formula>$C$4</formula>
    </cfRule>
  </conditionalFormatting>
  <conditionalFormatting sqref="CL14">
    <cfRule type="cellIs" dxfId="251" priority="5715" operator="lessThan">
      <formula>$C$4</formula>
    </cfRule>
  </conditionalFormatting>
  <conditionalFormatting sqref="CL15">
    <cfRule type="cellIs" dxfId="250" priority="5716" operator="lessThan">
      <formula>$C$4</formula>
    </cfRule>
  </conditionalFormatting>
  <conditionalFormatting sqref="CL15">
    <cfRule type="cellIs" dxfId="249" priority="5717" operator="lessThan">
      <formula>$C$4</formula>
    </cfRule>
  </conditionalFormatting>
  <conditionalFormatting sqref="CL16">
    <cfRule type="cellIs" dxfId="248" priority="5718" operator="lessThan">
      <formula>$C$4</formula>
    </cfRule>
  </conditionalFormatting>
  <conditionalFormatting sqref="CL16">
    <cfRule type="cellIs" dxfId="247" priority="5719" operator="lessThan">
      <formula>$C$4</formula>
    </cfRule>
  </conditionalFormatting>
  <conditionalFormatting sqref="CL17">
    <cfRule type="cellIs" dxfId="246" priority="5720" operator="lessThan">
      <formula>$C$4</formula>
    </cfRule>
  </conditionalFormatting>
  <conditionalFormatting sqref="CL17">
    <cfRule type="cellIs" dxfId="245" priority="5721" operator="lessThan">
      <formula>$C$4</formula>
    </cfRule>
  </conditionalFormatting>
  <conditionalFormatting sqref="CL18">
    <cfRule type="cellIs" dxfId="244" priority="5722" operator="lessThan">
      <formula>$C$4</formula>
    </cfRule>
  </conditionalFormatting>
  <conditionalFormatting sqref="CL18">
    <cfRule type="cellIs" dxfId="243" priority="5723" operator="lessThan">
      <formula>$C$4</formula>
    </cfRule>
  </conditionalFormatting>
  <conditionalFormatting sqref="CL19">
    <cfRule type="cellIs" dxfId="242" priority="5724" operator="lessThan">
      <formula>$C$4</formula>
    </cfRule>
  </conditionalFormatting>
  <conditionalFormatting sqref="CL19">
    <cfRule type="cellIs" dxfId="241" priority="5725" operator="lessThan">
      <formula>$C$4</formula>
    </cfRule>
  </conditionalFormatting>
  <conditionalFormatting sqref="CL20">
    <cfRule type="cellIs" dxfId="240" priority="5726" operator="lessThan">
      <formula>$C$4</formula>
    </cfRule>
  </conditionalFormatting>
  <conditionalFormatting sqref="CL20">
    <cfRule type="cellIs" dxfId="239" priority="5727" operator="lessThan">
      <formula>$C$4</formula>
    </cfRule>
  </conditionalFormatting>
  <conditionalFormatting sqref="CL21">
    <cfRule type="cellIs" dxfId="238" priority="5728" operator="lessThan">
      <formula>$C$4</formula>
    </cfRule>
  </conditionalFormatting>
  <conditionalFormatting sqref="CL21">
    <cfRule type="cellIs" dxfId="237" priority="5729" operator="lessThan">
      <formula>$C$4</formula>
    </cfRule>
  </conditionalFormatting>
  <conditionalFormatting sqref="CL22">
    <cfRule type="cellIs" dxfId="236" priority="5730" operator="lessThan">
      <formula>$C$4</formula>
    </cfRule>
  </conditionalFormatting>
  <conditionalFormatting sqref="CL22">
    <cfRule type="cellIs" dxfId="235" priority="5731" operator="lessThan">
      <formula>$C$4</formula>
    </cfRule>
  </conditionalFormatting>
  <conditionalFormatting sqref="CL23">
    <cfRule type="cellIs" dxfId="234" priority="5732" operator="lessThan">
      <formula>$C$4</formula>
    </cfRule>
  </conditionalFormatting>
  <conditionalFormatting sqref="CL23">
    <cfRule type="cellIs" dxfId="233" priority="5733" operator="lessThan">
      <formula>$C$4</formula>
    </cfRule>
  </conditionalFormatting>
  <conditionalFormatting sqref="CL24">
    <cfRule type="cellIs" dxfId="232" priority="5734" operator="lessThan">
      <formula>$C$4</formula>
    </cfRule>
  </conditionalFormatting>
  <conditionalFormatting sqref="CL24">
    <cfRule type="cellIs" dxfId="231" priority="5735" operator="lessThan">
      <formula>$C$4</formula>
    </cfRule>
  </conditionalFormatting>
  <conditionalFormatting sqref="CL25">
    <cfRule type="cellIs" dxfId="230" priority="5736" operator="lessThan">
      <formula>$C$4</formula>
    </cfRule>
  </conditionalFormatting>
  <conditionalFormatting sqref="CL25">
    <cfRule type="cellIs" dxfId="229" priority="5737" operator="lessThan">
      <formula>$C$4</formula>
    </cfRule>
  </conditionalFormatting>
  <conditionalFormatting sqref="CL26">
    <cfRule type="cellIs" dxfId="228" priority="5738" operator="lessThan">
      <formula>$C$4</formula>
    </cfRule>
  </conditionalFormatting>
  <conditionalFormatting sqref="CL26">
    <cfRule type="cellIs" dxfId="227" priority="5739" operator="lessThan">
      <formula>$C$4</formula>
    </cfRule>
  </conditionalFormatting>
  <conditionalFormatting sqref="CL27">
    <cfRule type="cellIs" dxfId="226" priority="5740" operator="lessThan">
      <formula>$C$4</formula>
    </cfRule>
  </conditionalFormatting>
  <conditionalFormatting sqref="CL27">
    <cfRule type="cellIs" dxfId="225" priority="5741" operator="lessThan">
      <formula>$C$4</formula>
    </cfRule>
  </conditionalFormatting>
  <conditionalFormatting sqref="CL28">
    <cfRule type="cellIs" dxfId="224" priority="5742" operator="lessThan">
      <formula>$C$4</formula>
    </cfRule>
  </conditionalFormatting>
  <conditionalFormatting sqref="CL28">
    <cfRule type="cellIs" dxfId="223" priority="5743" operator="lessThan">
      <formula>$C$4</formula>
    </cfRule>
  </conditionalFormatting>
  <conditionalFormatting sqref="CL29">
    <cfRule type="cellIs" dxfId="222" priority="5744" operator="lessThan">
      <formula>$C$4</formula>
    </cfRule>
  </conditionalFormatting>
  <conditionalFormatting sqref="CL29">
    <cfRule type="cellIs" dxfId="221" priority="5745" operator="lessThan">
      <formula>$C$4</formula>
    </cfRule>
  </conditionalFormatting>
  <conditionalFormatting sqref="CL30">
    <cfRule type="cellIs" dxfId="220" priority="5746" operator="lessThan">
      <formula>$C$4</formula>
    </cfRule>
  </conditionalFormatting>
  <conditionalFormatting sqref="CL30">
    <cfRule type="cellIs" dxfId="219" priority="5747" operator="lessThan">
      <formula>$C$4</formula>
    </cfRule>
  </conditionalFormatting>
  <conditionalFormatting sqref="CL31">
    <cfRule type="cellIs" dxfId="218" priority="5748" operator="lessThan">
      <formula>$C$4</formula>
    </cfRule>
  </conditionalFormatting>
  <conditionalFormatting sqref="CL31">
    <cfRule type="cellIs" dxfId="217" priority="5749" operator="lessThan">
      <formula>$C$4</formula>
    </cfRule>
  </conditionalFormatting>
  <conditionalFormatting sqref="CL32">
    <cfRule type="cellIs" dxfId="216" priority="5750" operator="lessThan">
      <formula>$C$4</formula>
    </cfRule>
  </conditionalFormatting>
  <conditionalFormatting sqref="CL32">
    <cfRule type="cellIs" dxfId="215" priority="5751" operator="lessThan">
      <formula>$C$4</formula>
    </cfRule>
  </conditionalFormatting>
  <conditionalFormatting sqref="CL33">
    <cfRule type="cellIs" dxfId="214" priority="5752" operator="lessThan">
      <formula>$C$4</formula>
    </cfRule>
  </conditionalFormatting>
  <conditionalFormatting sqref="CL33">
    <cfRule type="cellIs" dxfId="213" priority="5753" operator="lessThan">
      <formula>$C$4</formula>
    </cfRule>
  </conditionalFormatting>
  <conditionalFormatting sqref="CL34">
    <cfRule type="cellIs" dxfId="212" priority="5754" operator="lessThan">
      <formula>$C$4</formula>
    </cfRule>
  </conditionalFormatting>
  <conditionalFormatting sqref="CL34">
    <cfRule type="cellIs" dxfId="211" priority="5755" operator="lessThan">
      <formula>$C$4</formula>
    </cfRule>
  </conditionalFormatting>
  <conditionalFormatting sqref="CL35">
    <cfRule type="cellIs" dxfId="210" priority="5756" operator="lessThan">
      <formula>$C$4</formula>
    </cfRule>
  </conditionalFormatting>
  <conditionalFormatting sqref="CL35">
    <cfRule type="cellIs" dxfId="209" priority="5757" operator="lessThan">
      <formula>$C$4</formula>
    </cfRule>
  </conditionalFormatting>
  <conditionalFormatting sqref="CL36">
    <cfRule type="cellIs" dxfId="208" priority="5758" operator="lessThan">
      <formula>$C$4</formula>
    </cfRule>
  </conditionalFormatting>
  <conditionalFormatting sqref="CL36">
    <cfRule type="cellIs" dxfId="207" priority="5759" operator="lessThan">
      <formula>$C$4</formula>
    </cfRule>
  </conditionalFormatting>
  <conditionalFormatting sqref="CL37">
    <cfRule type="cellIs" dxfId="206" priority="5760" operator="lessThan">
      <formula>$C$4</formula>
    </cfRule>
  </conditionalFormatting>
  <conditionalFormatting sqref="CL37">
    <cfRule type="cellIs" dxfId="205" priority="5761" operator="lessThan">
      <formula>$C$4</formula>
    </cfRule>
  </conditionalFormatting>
  <conditionalFormatting sqref="CL38">
    <cfRule type="cellIs" dxfId="204" priority="5762" operator="lessThan">
      <formula>$C$4</formula>
    </cfRule>
  </conditionalFormatting>
  <conditionalFormatting sqref="CL38">
    <cfRule type="cellIs" dxfId="203" priority="5763" operator="lessThan">
      <formula>$C$4</formula>
    </cfRule>
  </conditionalFormatting>
  <conditionalFormatting sqref="CL39">
    <cfRule type="cellIs" dxfId="202" priority="5764" operator="lessThan">
      <formula>$C$4</formula>
    </cfRule>
  </conditionalFormatting>
  <conditionalFormatting sqref="CL39">
    <cfRule type="cellIs" dxfId="201" priority="5765" operator="lessThan">
      <formula>$C$4</formula>
    </cfRule>
  </conditionalFormatting>
  <conditionalFormatting sqref="CL40">
    <cfRule type="cellIs" dxfId="200" priority="5766" operator="lessThan">
      <formula>$C$4</formula>
    </cfRule>
  </conditionalFormatting>
  <conditionalFormatting sqref="CL40">
    <cfRule type="cellIs" dxfId="199" priority="5767" operator="lessThan">
      <formula>$C$4</formula>
    </cfRule>
  </conditionalFormatting>
  <conditionalFormatting sqref="CL41">
    <cfRule type="cellIs" dxfId="198" priority="5768" operator="lessThan">
      <formula>$C$4</formula>
    </cfRule>
  </conditionalFormatting>
  <conditionalFormatting sqref="CL41">
    <cfRule type="cellIs" dxfId="197" priority="5769" operator="lessThan">
      <formula>$C$4</formula>
    </cfRule>
  </conditionalFormatting>
  <conditionalFormatting sqref="CL42">
    <cfRule type="cellIs" dxfId="196" priority="5770" operator="lessThan">
      <formula>$C$4</formula>
    </cfRule>
  </conditionalFormatting>
  <conditionalFormatting sqref="CL42">
    <cfRule type="cellIs" dxfId="195" priority="5771" operator="lessThan">
      <formula>$C$4</formula>
    </cfRule>
  </conditionalFormatting>
  <conditionalFormatting sqref="CL43">
    <cfRule type="cellIs" dxfId="194" priority="5772" operator="lessThan">
      <formula>$C$4</formula>
    </cfRule>
  </conditionalFormatting>
  <conditionalFormatting sqref="CL43">
    <cfRule type="cellIs" dxfId="193" priority="5773" operator="lessThan">
      <formula>$C$4</formula>
    </cfRule>
  </conditionalFormatting>
  <conditionalFormatting sqref="CL44">
    <cfRule type="cellIs" dxfId="192" priority="5774" operator="lessThan">
      <formula>$C$4</formula>
    </cfRule>
  </conditionalFormatting>
  <conditionalFormatting sqref="CL44">
    <cfRule type="cellIs" dxfId="191" priority="5775" operator="lessThan">
      <formula>$C$4</formula>
    </cfRule>
  </conditionalFormatting>
  <conditionalFormatting sqref="CL45">
    <cfRule type="cellIs" dxfId="190" priority="5776" operator="lessThan">
      <formula>$C$4</formula>
    </cfRule>
  </conditionalFormatting>
  <conditionalFormatting sqref="CL45">
    <cfRule type="cellIs" dxfId="189" priority="5777" operator="lessThan">
      <formula>$C$4</formula>
    </cfRule>
  </conditionalFormatting>
  <conditionalFormatting sqref="CL46">
    <cfRule type="cellIs" dxfId="188" priority="5778" operator="lessThan">
      <formula>$C$4</formula>
    </cfRule>
  </conditionalFormatting>
  <conditionalFormatting sqref="CL46">
    <cfRule type="cellIs" dxfId="187" priority="5779" operator="lessThan">
      <formula>$C$4</formula>
    </cfRule>
  </conditionalFormatting>
  <conditionalFormatting sqref="CL47">
    <cfRule type="cellIs" dxfId="186" priority="5780" operator="lessThan">
      <formula>$C$4</formula>
    </cfRule>
  </conditionalFormatting>
  <conditionalFormatting sqref="CL47">
    <cfRule type="cellIs" dxfId="185" priority="5781" operator="lessThan">
      <formula>$C$4</formula>
    </cfRule>
  </conditionalFormatting>
  <conditionalFormatting sqref="CL48">
    <cfRule type="cellIs" dxfId="184" priority="5782" operator="lessThan">
      <formula>$C$4</formula>
    </cfRule>
  </conditionalFormatting>
  <conditionalFormatting sqref="CL48">
    <cfRule type="cellIs" dxfId="183" priority="5783" operator="lessThan">
      <formula>$C$4</formula>
    </cfRule>
  </conditionalFormatting>
  <conditionalFormatting sqref="CL49">
    <cfRule type="cellIs" dxfId="182" priority="5784" operator="lessThan">
      <formula>$C$4</formula>
    </cfRule>
  </conditionalFormatting>
  <conditionalFormatting sqref="CL49">
    <cfRule type="cellIs" dxfId="181" priority="5785" operator="lessThan">
      <formula>$C$4</formula>
    </cfRule>
  </conditionalFormatting>
  <conditionalFormatting sqref="CL50">
    <cfRule type="cellIs" dxfId="180" priority="5786" operator="lessThan">
      <formula>$C$4</formula>
    </cfRule>
  </conditionalFormatting>
  <conditionalFormatting sqref="CL50">
    <cfRule type="cellIs" dxfId="179" priority="5787" operator="lessThan">
      <formula>$C$4</formula>
    </cfRule>
  </conditionalFormatting>
  <conditionalFormatting sqref="CL51">
    <cfRule type="cellIs" dxfId="178" priority="5788" operator="lessThan">
      <formula>$C$4</formula>
    </cfRule>
  </conditionalFormatting>
  <conditionalFormatting sqref="CL51">
    <cfRule type="cellIs" dxfId="177" priority="5789" operator="lessThan">
      <formula>$C$4</formula>
    </cfRule>
  </conditionalFormatting>
  <conditionalFormatting sqref="CL52">
    <cfRule type="cellIs" dxfId="176" priority="5790" operator="lessThan">
      <formula>$C$4</formula>
    </cfRule>
  </conditionalFormatting>
  <conditionalFormatting sqref="CL52">
    <cfRule type="cellIs" dxfId="175" priority="5791" operator="lessThan">
      <formula>$C$4</formula>
    </cfRule>
  </conditionalFormatting>
  <conditionalFormatting sqref="CL53">
    <cfRule type="cellIs" dxfId="174" priority="5792" operator="lessThan">
      <formula>$C$4</formula>
    </cfRule>
  </conditionalFormatting>
  <conditionalFormatting sqref="CL53">
    <cfRule type="cellIs" dxfId="173" priority="5793" operator="lessThan">
      <formula>$C$4</formula>
    </cfRule>
  </conditionalFormatting>
  <conditionalFormatting sqref="CL54">
    <cfRule type="cellIs" dxfId="172" priority="5794" operator="lessThan">
      <formula>$C$4</formula>
    </cfRule>
  </conditionalFormatting>
  <conditionalFormatting sqref="CL54">
    <cfRule type="cellIs" dxfId="171" priority="5795" operator="lessThan">
      <formula>$C$4</formula>
    </cfRule>
  </conditionalFormatting>
  <conditionalFormatting sqref="CL55">
    <cfRule type="cellIs" dxfId="170" priority="5796" operator="lessThan">
      <formula>$C$4</formula>
    </cfRule>
  </conditionalFormatting>
  <conditionalFormatting sqref="CL55">
    <cfRule type="cellIs" dxfId="169" priority="5797" operator="lessThan">
      <formula>$C$4</formula>
    </cfRule>
  </conditionalFormatting>
  <conditionalFormatting sqref="CL56">
    <cfRule type="cellIs" dxfId="168" priority="5798" operator="lessThan">
      <formula>$C$4</formula>
    </cfRule>
  </conditionalFormatting>
  <conditionalFormatting sqref="CL56">
    <cfRule type="cellIs" dxfId="167" priority="5799" operator="lessThan">
      <formula>$C$4</formula>
    </cfRule>
  </conditionalFormatting>
  <conditionalFormatting sqref="CL57">
    <cfRule type="cellIs" dxfId="166" priority="5800" operator="lessThan">
      <formula>$C$4</formula>
    </cfRule>
  </conditionalFormatting>
  <conditionalFormatting sqref="CL57">
    <cfRule type="cellIs" dxfId="165" priority="5801" operator="lessThan">
      <formula>$C$4</formula>
    </cfRule>
  </conditionalFormatting>
  <conditionalFormatting sqref="CL58">
    <cfRule type="cellIs" dxfId="164" priority="5802" operator="lessThan">
      <formula>$C$4</formula>
    </cfRule>
  </conditionalFormatting>
  <conditionalFormatting sqref="CL58">
    <cfRule type="cellIs" dxfId="163" priority="5803" operator="lessThan">
      <formula>$C$4</formula>
    </cfRule>
  </conditionalFormatting>
  <conditionalFormatting sqref="CL59">
    <cfRule type="cellIs" dxfId="162" priority="5804" operator="lessThan">
      <formula>$C$4</formula>
    </cfRule>
  </conditionalFormatting>
  <conditionalFormatting sqref="CL59">
    <cfRule type="cellIs" dxfId="161" priority="5805" operator="lessThan">
      <formula>$C$4</formula>
    </cfRule>
  </conditionalFormatting>
  <conditionalFormatting sqref="CL60">
    <cfRule type="cellIs" dxfId="160" priority="5806" operator="lessThan">
      <formula>$C$4</formula>
    </cfRule>
  </conditionalFormatting>
  <conditionalFormatting sqref="CL60">
    <cfRule type="cellIs" dxfId="159" priority="5807" operator="lessThan">
      <formula>$C$4</formula>
    </cfRule>
  </conditionalFormatting>
  <conditionalFormatting sqref="CW10">
    <cfRule type="cellIs" dxfId="158" priority="87" operator="lessThan">
      <formula>1</formula>
    </cfRule>
  </conditionalFormatting>
  <conditionalFormatting sqref="CW11">
    <cfRule type="cellIs" dxfId="157" priority="86" operator="lessThan">
      <formula>1</formula>
    </cfRule>
  </conditionalFormatting>
  <conditionalFormatting sqref="CW12">
    <cfRule type="cellIs" dxfId="156" priority="85" operator="lessThan">
      <formula>1</formula>
    </cfRule>
  </conditionalFormatting>
  <conditionalFormatting sqref="CW13">
    <cfRule type="cellIs" dxfId="155" priority="84" operator="lessThan">
      <formula>1</formula>
    </cfRule>
  </conditionalFormatting>
  <conditionalFormatting sqref="CW14">
    <cfRule type="cellIs" dxfId="154" priority="83" operator="lessThan">
      <formula>1</formula>
    </cfRule>
  </conditionalFormatting>
  <conditionalFormatting sqref="CW10">
    <cfRule type="cellIs" dxfId="153" priority="82" operator="lessThan">
      <formula>1</formula>
    </cfRule>
  </conditionalFormatting>
  <conditionalFormatting sqref="CW11">
    <cfRule type="cellIs" dxfId="152" priority="81" operator="lessThan">
      <formula>1</formula>
    </cfRule>
  </conditionalFormatting>
  <conditionalFormatting sqref="CW12">
    <cfRule type="cellIs" dxfId="151" priority="80" operator="lessThan">
      <formula>1</formula>
    </cfRule>
  </conditionalFormatting>
  <conditionalFormatting sqref="CW13">
    <cfRule type="cellIs" dxfId="150" priority="79" operator="lessThan">
      <formula>1</formula>
    </cfRule>
  </conditionalFormatting>
  <conditionalFormatting sqref="CW14">
    <cfRule type="cellIs" dxfId="149" priority="78" operator="lessThan">
      <formula>1</formula>
    </cfRule>
  </conditionalFormatting>
  <conditionalFormatting sqref="CW23">
    <cfRule type="cellIs" dxfId="148" priority="77" operator="lessThan">
      <formula>1</formula>
    </cfRule>
  </conditionalFormatting>
  <conditionalFormatting sqref="CW24">
    <cfRule type="cellIs" dxfId="147" priority="76" operator="lessThan">
      <formula>1</formula>
    </cfRule>
  </conditionalFormatting>
  <conditionalFormatting sqref="CW25">
    <cfRule type="cellIs" dxfId="146" priority="75" operator="lessThan">
      <formula>1</formula>
    </cfRule>
  </conditionalFormatting>
  <conditionalFormatting sqref="CW26">
    <cfRule type="cellIs" dxfId="145" priority="74" operator="lessThan">
      <formula>1</formula>
    </cfRule>
  </conditionalFormatting>
  <conditionalFormatting sqref="CW27">
    <cfRule type="cellIs" dxfId="144" priority="73" operator="lessThan">
      <formula>1</formula>
    </cfRule>
  </conditionalFormatting>
  <conditionalFormatting sqref="BS11">
    <cfRule type="cellIs" dxfId="143" priority="72" operator="lessThan">
      <formula>$C$4</formula>
    </cfRule>
  </conditionalFormatting>
  <conditionalFormatting sqref="BS11">
    <cfRule type="cellIs" dxfId="141" priority="71" operator="lessThan">
      <formula>$C$4</formula>
    </cfRule>
  </conditionalFormatting>
  <conditionalFormatting sqref="BS12">
    <cfRule type="cellIs" dxfId="139" priority="70" operator="lessThan">
      <formula>$C$4</formula>
    </cfRule>
  </conditionalFormatting>
  <conditionalFormatting sqref="BS12">
    <cfRule type="cellIs" dxfId="137" priority="69" operator="lessThan">
      <formula>$C$4</formula>
    </cfRule>
  </conditionalFormatting>
  <conditionalFormatting sqref="BS13">
    <cfRule type="cellIs" dxfId="135" priority="68" operator="lessThan">
      <formula>$C$4</formula>
    </cfRule>
  </conditionalFormatting>
  <conditionalFormatting sqref="BS13">
    <cfRule type="cellIs" dxfId="133" priority="67" operator="lessThan">
      <formula>$C$4</formula>
    </cfRule>
  </conditionalFormatting>
  <conditionalFormatting sqref="BS14">
    <cfRule type="cellIs" dxfId="131" priority="66" operator="lessThan">
      <formula>$C$4</formula>
    </cfRule>
  </conditionalFormatting>
  <conditionalFormatting sqref="BS14">
    <cfRule type="cellIs" dxfId="129" priority="65" operator="lessThan">
      <formula>$C$4</formula>
    </cfRule>
  </conditionalFormatting>
  <conditionalFormatting sqref="BS15">
    <cfRule type="cellIs" dxfId="127" priority="64" operator="lessThan">
      <formula>$C$4</formula>
    </cfRule>
  </conditionalFormatting>
  <conditionalFormatting sqref="BS15">
    <cfRule type="cellIs" dxfId="125" priority="63" operator="lessThan">
      <formula>$C$4</formula>
    </cfRule>
  </conditionalFormatting>
  <conditionalFormatting sqref="BS16">
    <cfRule type="cellIs" dxfId="123" priority="62" operator="lessThan">
      <formula>$C$4</formula>
    </cfRule>
  </conditionalFormatting>
  <conditionalFormatting sqref="BS16">
    <cfRule type="cellIs" dxfId="121" priority="61" operator="lessThan">
      <formula>$C$4</formula>
    </cfRule>
  </conditionalFormatting>
  <conditionalFormatting sqref="BS17">
    <cfRule type="cellIs" dxfId="119" priority="60" operator="lessThan">
      <formula>$C$4</formula>
    </cfRule>
  </conditionalFormatting>
  <conditionalFormatting sqref="BS17">
    <cfRule type="cellIs" dxfId="117" priority="59" operator="lessThan">
      <formula>$C$4</formula>
    </cfRule>
  </conditionalFormatting>
  <conditionalFormatting sqref="BS18">
    <cfRule type="cellIs" dxfId="115" priority="58" operator="lessThan">
      <formula>$C$4</formula>
    </cfRule>
  </conditionalFormatting>
  <conditionalFormatting sqref="BS18">
    <cfRule type="cellIs" dxfId="113" priority="57" operator="lessThan">
      <formula>$C$4</formula>
    </cfRule>
  </conditionalFormatting>
  <conditionalFormatting sqref="BS19">
    <cfRule type="cellIs" dxfId="111" priority="56" operator="lessThan">
      <formula>$C$4</formula>
    </cfRule>
  </conditionalFormatting>
  <conditionalFormatting sqref="BS19">
    <cfRule type="cellIs" dxfId="109" priority="55" operator="lessThan">
      <formula>$C$4</formula>
    </cfRule>
  </conditionalFormatting>
  <conditionalFormatting sqref="BS20">
    <cfRule type="cellIs" dxfId="107" priority="54" operator="lessThan">
      <formula>$C$4</formula>
    </cfRule>
  </conditionalFormatting>
  <conditionalFormatting sqref="BS20">
    <cfRule type="cellIs" dxfId="105" priority="53" operator="lessThan">
      <formula>$C$4</formula>
    </cfRule>
  </conditionalFormatting>
  <conditionalFormatting sqref="BS21">
    <cfRule type="cellIs" dxfId="103" priority="52" operator="lessThan">
      <formula>$C$4</formula>
    </cfRule>
  </conditionalFormatting>
  <conditionalFormatting sqref="BS21">
    <cfRule type="cellIs" dxfId="101" priority="51" operator="lessThan">
      <formula>$C$4</formula>
    </cfRule>
  </conditionalFormatting>
  <conditionalFormatting sqref="BS22">
    <cfRule type="cellIs" dxfId="99" priority="50" operator="lessThan">
      <formula>$C$4</formula>
    </cfRule>
  </conditionalFormatting>
  <conditionalFormatting sqref="BS22">
    <cfRule type="cellIs" dxfId="97" priority="49" operator="lessThan">
      <formula>$C$4</formula>
    </cfRule>
  </conditionalFormatting>
  <conditionalFormatting sqref="BS23">
    <cfRule type="cellIs" dxfId="95" priority="48" operator="lessThan">
      <formula>$C$4</formula>
    </cfRule>
  </conditionalFormatting>
  <conditionalFormatting sqref="BS23">
    <cfRule type="cellIs" dxfId="93" priority="47" operator="lessThan">
      <formula>$C$4</formula>
    </cfRule>
  </conditionalFormatting>
  <conditionalFormatting sqref="BS24">
    <cfRule type="cellIs" dxfId="91" priority="46" operator="lessThan">
      <formula>$C$4</formula>
    </cfRule>
  </conditionalFormatting>
  <conditionalFormatting sqref="BS24">
    <cfRule type="cellIs" dxfId="89" priority="45" operator="lessThan">
      <formula>$C$4</formula>
    </cfRule>
  </conditionalFormatting>
  <conditionalFormatting sqref="BS25">
    <cfRule type="cellIs" dxfId="87" priority="44" operator="lessThan">
      <formula>$C$4</formula>
    </cfRule>
  </conditionalFormatting>
  <conditionalFormatting sqref="BS25">
    <cfRule type="cellIs" dxfId="85" priority="43" operator="lessThan">
      <formula>$C$4</formula>
    </cfRule>
  </conditionalFormatting>
  <conditionalFormatting sqref="BS26">
    <cfRule type="cellIs" dxfId="83" priority="42" operator="lessThan">
      <formula>$C$4</formula>
    </cfRule>
  </conditionalFormatting>
  <conditionalFormatting sqref="BS26">
    <cfRule type="cellIs" dxfId="81" priority="41" operator="lessThan">
      <formula>$C$4</formula>
    </cfRule>
  </conditionalFormatting>
  <conditionalFormatting sqref="BS27">
    <cfRule type="cellIs" dxfId="79" priority="40" operator="lessThan">
      <formula>$C$4</formula>
    </cfRule>
  </conditionalFormatting>
  <conditionalFormatting sqref="BS27">
    <cfRule type="cellIs" dxfId="77" priority="39" operator="lessThan">
      <formula>$C$4</formula>
    </cfRule>
  </conditionalFormatting>
  <conditionalFormatting sqref="BS28">
    <cfRule type="cellIs" dxfId="75" priority="38" operator="lessThan">
      <formula>$C$4</formula>
    </cfRule>
  </conditionalFormatting>
  <conditionalFormatting sqref="BS28">
    <cfRule type="cellIs" dxfId="73" priority="37" operator="lessThan">
      <formula>$C$4</formula>
    </cfRule>
  </conditionalFormatting>
  <conditionalFormatting sqref="BS29">
    <cfRule type="cellIs" dxfId="71" priority="36" operator="lessThan">
      <formula>$C$4</formula>
    </cfRule>
  </conditionalFormatting>
  <conditionalFormatting sqref="BS29">
    <cfRule type="cellIs" dxfId="69" priority="35" operator="lessThan">
      <formula>$C$4</formula>
    </cfRule>
  </conditionalFormatting>
  <conditionalFormatting sqref="BS30">
    <cfRule type="cellIs" dxfId="67" priority="34" operator="lessThan">
      <formula>$C$4</formula>
    </cfRule>
  </conditionalFormatting>
  <conditionalFormatting sqref="BS30">
    <cfRule type="cellIs" dxfId="65" priority="33" operator="lessThan">
      <formula>$C$4</formula>
    </cfRule>
  </conditionalFormatting>
  <conditionalFormatting sqref="BS31">
    <cfRule type="cellIs" dxfId="63" priority="32" operator="lessThan">
      <formula>$C$4</formula>
    </cfRule>
  </conditionalFormatting>
  <conditionalFormatting sqref="BS31">
    <cfRule type="cellIs" dxfId="61" priority="31" operator="lessThan">
      <formula>$C$4</formula>
    </cfRule>
  </conditionalFormatting>
  <conditionalFormatting sqref="BS32">
    <cfRule type="cellIs" dxfId="59" priority="30" operator="lessThan">
      <formula>$C$4</formula>
    </cfRule>
  </conditionalFormatting>
  <conditionalFormatting sqref="BS32">
    <cfRule type="cellIs" dxfId="57" priority="29" operator="lessThan">
      <formula>$C$4</formula>
    </cfRule>
  </conditionalFormatting>
  <conditionalFormatting sqref="BS33">
    <cfRule type="cellIs" dxfId="55" priority="28" operator="lessThan">
      <formula>$C$4</formula>
    </cfRule>
  </conditionalFormatting>
  <conditionalFormatting sqref="BS33">
    <cfRule type="cellIs" dxfId="53" priority="27" operator="lessThan">
      <formula>$C$4</formula>
    </cfRule>
  </conditionalFormatting>
  <conditionalFormatting sqref="BS34">
    <cfRule type="cellIs" dxfId="51" priority="26" operator="lessThan">
      <formula>$C$4</formula>
    </cfRule>
  </conditionalFormatting>
  <conditionalFormatting sqref="BS34">
    <cfRule type="cellIs" dxfId="49" priority="25" operator="lessThan">
      <formula>$C$4</formula>
    </cfRule>
  </conditionalFormatting>
  <conditionalFormatting sqref="BS35">
    <cfRule type="cellIs" dxfId="47" priority="24" operator="lessThan">
      <formula>$C$4</formula>
    </cfRule>
  </conditionalFormatting>
  <conditionalFormatting sqref="BS35">
    <cfRule type="cellIs" dxfId="45" priority="23" operator="lessThan">
      <formula>$C$4</formula>
    </cfRule>
  </conditionalFormatting>
  <conditionalFormatting sqref="BS36">
    <cfRule type="cellIs" dxfId="43" priority="22" operator="lessThan">
      <formula>$C$4</formula>
    </cfRule>
  </conditionalFormatting>
  <conditionalFormatting sqref="BS36">
    <cfRule type="cellIs" dxfId="41" priority="21" operator="lessThan">
      <formula>$C$4</formula>
    </cfRule>
  </conditionalFormatting>
  <conditionalFormatting sqref="BS37">
    <cfRule type="cellIs" dxfId="39" priority="20" operator="lessThan">
      <formula>$C$4</formula>
    </cfRule>
  </conditionalFormatting>
  <conditionalFormatting sqref="BS37">
    <cfRule type="cellIs" dxfId="37" priority="19" operator="lessThan">
      <formula>$C$4</formula>
    </cfRule>
  </conditionalFormatting>
  <conditionalFormatting sqref="BS38">
    <cfRule type="cellIs" dxfId="35" priority="18" operator="lessThan">
      <formula>$C$4</formula>
    </cfRule>
  </conditionalFormatting>
  <conditionalFormatting sqref="BS38">
    <cfRule type="cellIs" dxfId="33" priority="17" operator="lessThan">
      <formula>$C$4</formula>
    </cfRule>
  </conditionalFormatting>
  <conditionalFormatting sqref="BS39">
    <cfRule type="cellIs" dxfId="31" priority="16" operator="lessThan">
      <formula>$C$4</formula>
    </cfRule>
  </conditionalFormatting>
  <conditionalFormatting sqref="BS39">
    <cfRule type="cellIs" dxfId="29" priority="15" operator="lessThan">
      <formula>$C$4</formula>
    </cfRule>
  </conditionalFormatting>
  <conditionalFormatting sqref="BS40">
    <cfRule type="cellIs" dxfId="27" priority="14" operator="lessThan">
      <formula>$C$4</formula>
    </cfRule>
  </conditionalFormatting>
  <conditionalFormatting sqref="BS40">
    <cfRule type="cellIs" dxfId="25" priority="13" operator="lessThan">
      <formula>$C$4</formula>
    </cfRule>
  </conditionalFormatting>
  <conditionalFormatting sqref="BS41">
    <cfRule type="cellIs" dxfId="23" priority="12" operator="lessThan">
      <formula>$C$4</formula>
    </cfRule>
  </conditionalFormatting>
  <conditionalFormatting sqref="BS41">
    <cfRule type="cellIs" dxfId="21" priority="11" operator="lessThan">
      <formula>$C$4</formula>
    </cfRule>
  </conditionalFormatting>
  <conditionalFormatting sqref="BS42">
    <cfRule type="cellIs" dxfId="19" priority="10" operator="lessThan">
      <formula>$C$4</formula>
    </cfRule>
  </conditionalFormatting>
  <conditionalFormatting sqref="BS42">
    <cfRule type="cellIs" dxfId="17" priority="9" operator="lessThan">
      <formula>$C$4</formula>
    </cfRule>
  </conditionalFormatting>
  <conditionalFormatting sqref="BS43">
    <cfRule type="cellIs" dxfId="15" priority="8" operator="lessThan">
      <formula>$C$4</formula>
    </cfRule>
  </conditionalFormatting>
  <conditionalFormatting sqref="BS43">
    <cfRule type="cellIs" dxfId="13" priority="7" operator="lessThan">
      <formula>$C$4</formula>
    </cfRule>
  </conditionalFormatting>
  <conditionalFormatting sqref="BS44">
    <cfRule type="cellIs" dxfId="11" priority="6" operator="lessThan">
      <formula>$C$4</formula>
    </cfRule>
  </conditionalFormatting>
  <conditionalFormatting sqref="BS44">
    <cfRule type="cellIs" dxfId="9" priority="5" operator="lessThan">
      <formula>$C$4</formula>
    </cfRule>
  </conditionalFormatting>
  <conditionalFormatting sqref="BS45">
    <cfRule type="cellIs" dxfId="7" priority="4" operator="lessThan">
      <formula>$C$4</formula>
    </cfRule>
  </conditionalFormatting>
  <conditionalFormatting sqref="BS45">
    <cfRule type="cellIs" dxfId="5" priority="3" operator="lessThan">
      <formula>$C$4</formula>
    </cfRule>
  </conditionalFormatting>
  <conditionalFormatting sqref="BS46">
    <cfRule type="cellIs" dxfId="3" priority="2" operator="lessThan">
      <formula>$C$4</formula>
    </cfRule>
  </conditionalFormatting>
  <conditionalFormatting sqref="BS46">
    <cfRule type="cellIs" dxfId="1" priority="1"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BS11"/>
    <dataValidation allowBlank="1" showInputMessage="1" showErrorMessage="1" sqref="BC12 BS12"/>
    <dataValidation allowBlank="1" showInputMessage="1" showErrorMessage="1" sqref="BC13 BS13"/>
    <dataValidation allowBlank="1" showInputMessage="1" showErrorMessage="1" sqref="BC14 BS14"/>
    <dataValidation allowBlank="1" showInputMessage="1" showErrorMessage="1" sqref="BC15 BS15"/>
    <dataValidation allowBlank="1" showInputMessage="1" showErrorMessage="1" sqref="BC16 BS16"/>
    <dataValidation allowBlank="1" showInputMessage="1" showErrorMessage="1" sqref="BC17 BS17"/>
    <dataValidation allowBlank="1" showInputMessage="1" showErrorMessage="1" sqref="BC18 BS18"/>
    <dataValidation allowBlank="1" showInputMessage="1" showErrorMessage="1" sqref="BC19 BS19"/>
    <dataValidation allowBlank="1" showInputMessage="1" showErrorMessage="1" sqref="BC20 BS20"/>
    <dataValidation allowBlank="1" showInputMessage="1" showErrorMessage="1" sqref="BC21 BS21"/>
    <dataValidation allowBlank="1" showInputMessage="1" showErrorMessage="1" sqref="BC22 BS22"/>
    <dataValidation allowBlank="1" showInputMessage="1" showErrorMessage="1" sqref="BC23 BS23"/>
    <dataValidation allowBlank="1" showInputMessage="1" showErrorMessage="1" sqref="BC24 BS24"/>
    <dataValidation allowBlank="1" showInputMessage="1" showErrorMessage="1" sqref="BC25 BS25"/>
    <dataValidation allowBlank="1" showInputMessage="1" showErrorMessage="1" sqref="BC26 BS26"/>
    <dataValidation allowBlank="1" showInputMessage="1" showErrorMessage="1" sqref="BC27 BS27"/>
    <dataValidation allowBlank="1" showInputMessage="1" showErrorMessage="1" sqref="BC28 BS28"/>
    <dataValidation allowBlank="1" showInputMessage="1" showErrorMessage="1" sqref="BC29 BS29"/>
    <dataValidation allowBlank="1" showInputMessage="1" showErrorMessage="1" sqref="BC30 BS30"/>
    <dataValidation allowBlank="1" showInputMessage="1" showErrorMessage="1" sqref="BC31 BS31"/>
    <dataValidation allowBlank="1" showInputMessage="1" showErrorMessage="1" sqref="BC32 BS32"/>
    <dataValidation allowBlank="1" showInputMessage="1" showErrorMessage="1" sqref="BC33 BS33"/>
    <dataValidation allowBlank="1" showInputMessage="1" showErrorMessage="1" sqref="BC34 BS34"/>
    <dataValidation allowBlank="1" showInputMessage="1" showErrorMessage="1" sqref="BC35 BS35"/>
    <dataValidation allowBlank="1" showInputMessage="1" showErrorMessage="1" sqref="BC36 BS36"/>
    <dataValidation allowBlank="1" showInputMessage="1" showErrorMessage="1" sqref="BC37 BS37"/>
    <dataValidation allowBlank="1" showInputMessage="1" showErrorMessage="1" sqref="BC38 BS38"/>
    <dataValidation allowBlank="1" showInputMessage="1" showErrorMessage="1" sqref="BC39 BS39"/>
    <dataValidation allowBlank="1" showInputMessage="1" showErrorMessage="1" sqref="BC40 BS40"/>
    <dataValidation allowBlank="1" showInputMessage="1" showErrorMessage="1" sqref="BC41 BS41"/>
    <dataValidation allowBlank="1" showInputMessage="1" showErrorMessage="1" sqref="BC42 BS42"/>
    <dataValidation allowBlank="1" showInputMessage="1" showErrorMessage="1" sqref="BC43 BS43"/>
    <dataValidation allowBlank="1" showInputMessage="1" showErrorMessage="1" sqref="BC44 BS44"/>
    <dataValidation allowBlank="1" showInputMessage="1" showErrorMessage="1" sqref="BC45 BS45"/>
    <dataValidation allowBlank="1" showInputMessage="1" showErrorMessage="1" sqref="BC46 BS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 MIPA 4</vt:lpstr>
      <vt:lpstr>X MIPA 5</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LENOVO</cp:lastModifiedBy>
  <dcterms:created xsi:type="dcterms:W3CDTF">2015-09-01T09:01:01Z</dcterms:created>
  <dcterms:modified xsi:type="dcterms:W3CDTF">2019-06-11T03:21:23Z</dcterms:modified>
  <cp:category/>
</cp:coreProperties>
</file>