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X IPS 5" sheetId="1" r:id="rId1"/>
  </sheets>
  <calcPr calcId="125725"/>
</workbook>
</file>

<file path=xl/calcChain.xml><?xml version="1.0" encoding="utf-8"?>
<calcChain xmlns="http://schemas.openxmlformats.org/spreadsheetml/2006/main">
  <c r="CT60" i="1"/>
  <c r="CQ60"/>
  <c r="CL60"/>
  <c r="CK60"/>
  <c r="CJ60"/>
  <c r="CI60"/>
  <c r="CH60"/>
  <c r="CM60" s="1"/>
  <c r="CN60" s="1"/>
  <c r="H60" s="1"/>
  <c r="I60" s="1"/>
  <c r="BQ60"/>
  <c r="BP60"/>
  <c r="BO60"/>
  <c r="BN60"/>
  <c r="BM60"/>
  <c r="BR60" s="1"/>
  <c r="AU60"/>
  <c r="AV60" s="1"/>
  <c r="E60" s="1"/>
  <c r="F60" s="1"/>
  <c r="AD60"/>
  <c r="M60"/>
  <c r="L60"/>
  <c r="J60"/>
  <c r="G60"/>
  <c r="CT59"/>
  <c r="CQ59"/>
  <c r="CL59"/>
  <c r="CK59"/>
  <c r="CJ59"/>
  <c r="CI59"/>
  <c r="CH59"/>
  <c r="CM59" s="1"/>
  <c r="CN59" s="1"/>
  <c r="H59" s="1"/>
  <c r="I59" s="1"/>
  <c r="BQ59"/>
  <c r="BP59"/>
  <c r="BO59"/>
  <c r="BN59"/>
  <c r="BM59"/>
  <c r="BR59" s="1"/>
  <c r="AU59"/>
  <c r="AV59" s="1"/>
  <c r="E59" s="1"/>
  <c r="F59" s="1"/>
  <c r="AD59"/>
  <c r="M59"/>
  <c r="L59"/>
  <c r="J59"/>
  <c r="G59"/>
  <c r="CT58"/>
  <c r="CQ58"/>
  <c r="CL58"/>
  <c r="CK58"/>
  <c r="CJ58"/>
  <c r="CI58"/>
  <c r="CH58"/>
  <c r="CM58" s="1"/>
  <c r="CN58" s="1"/>
  <c r="H58" s="1"/>
  <c r="I58" s="1"/>
  <c r="BQ58"/>
  <c r="BP58"/>
  <c r="BO58"/>
  <c r="BN58"/>
  <c r="BM58"/>
  <c r="BR58" s="1"/>
  <c r="AU58"/>
  <c r="AV58" s="1"/>
  <c r="E58" s="1"/>
  <c r="F58" s="1"/>
  <c r="AD58"/>
  <c r="M58"/>
  <c r="L58"/>
  <c r="J58"/>
  <c r="G58"/>
  <c r="CT57"/>
  <c r="CQ57"/>
  <c r="CL57"/>
  <c r="CK57"/>
  <c r="CJ57"/>
  <c r="CI57"/>
  <c r="CH57"/>
  <c r="CM57" s="1"/>
  <c r="CN57" s="1"/>
  <c r="H57" s="1"/>
  <c r="I57" s="1"/>
  <c r="BQ57"/>
  <c r="BP57"/>
  <c r="BO57"/>
  <c r="BN57"/>
  <c r="BM57"/>
  <c r="BR57" s="1"/>
  <c r="AU57"/>
  <c r="AV57" s="1"/>
  <c r="E57" s="1"/>
  <c r="F57" s="1"/>
  <c r="AD57"/>
  <c r="M57"/>
  <c r="L57"/>
  <c r="J57"/>
  <c r="G57"/>
  <c r="CT56"/>
  <c r="CQ56"/>
  <c r="CL56"/>
  <c r="CK56"/>
  <c r="CJ56"/>
  <c r="CI56"/>
  <c r="CH56"/>
  <c r="CM56" s="1"/>
  <c r="CN56" s="1"/>
  <c r="H56" s="1"/>
  <c r="I56" s="1"/>
  <c r="BQ56"/>
  <c r="BP56"/>
  <c r="BO56"/>
  <c r="BN56"/>
  <c r="BM56"/>
  <c r="BR56" s="1"/>
  <c r="AU56"/>
  <c r="AV56" s="1"/>
  <c r="E56" s="1"/>
  <c r="F56" s="1"/>
  <c r="AD56"/>
  <c r="M56"/>
  <c r="L56"/>
  <c r="J56"/>
  <c r="G56"/>
  <c r="CT55"/>
  <c r="CQ55"/>
  <c r="CL55"/>
  <c r="CK55"/>
  <c r="CJ55"/>
  <c r="CI55"/>
  <c r="CH55"/>
  <c r="CM55" s="1"/>
  <c r="CN55" s="1"/>
  <c r="H55" s="1"/>
  <c r="I55" s="1"/>
  <c r="BQ55"/>
  <c r="BP55"/>
  <c r="BO55"/>
  <c r="BN55"/>
  <c r="BM55"/>
  <c r="BR55" s="1"/>
  <c r="AU55"/>
  <c r="AV55" s="1"/>
  <c r="E55" s="1"/>
  <c r="F55" s="1"/>
  <c r="AD55"/>
  <c r="M55"/>
  <c r="L55"/>
  <c r="J55"/>
  <c r="G55"/>
  <c r="CT54"/>
  <c r="CQ54"/>
  <c r="CL54"/>
  <c r="CK54"/>
  <c r="CJ54"/>
  <c r="CI54"/>
  <c r="CH54"/>
  <c r="CM54" s="1"/>
  <c r="CN54" s="1"/>
  <c r="H54" s="1"/>
  <c r="I54" s="1"/>
  <c r="BQ54"/>
  <c r="BP54"/>
  <c r="BO54"/>
  <c r="BN54"/>
  <c r="BM54"/>
  <c r="BR54" s="1"/>
  <c r="AU54"/>
  <c r="AV54" s="1"/>
  <c r="E54" s="1"/>
  <c r="F54" s="1"/>
  <c r="AD54"/>
  <c r="M54"/>
  <c r="L54"/>
  <c r="J54"/>
  <c r="G54"/>
  <c r="CT53"/>
  <c r="CQ53"/>
  <c r="CL53"/>
  <c r="CK53"/>
  <c r="CJ53"/>
  <c r="CI53"/>
  <c r="CH53"/>
  <c r="CM53" s="1"/>
  <c r="CN53" s="1"/>
  <c r="H53" s="1"/>
  <c r="I53" s="1"/>
  <c r="BQ53"/>
  <c r="BP53"/>
  <c r="BO53"/>
  <c r="BN53"/>
  <c r="BM53"/>
  <c r="BR53" s="1"/>
  <c r="AU53"/>
  <c r="AV53" s="1"/>
  <c r="E53" s="1"/>
  <c r="F53" s="1"/>
  <c r="AD53"/>
  <c r="M53"/>
  <c r="L53"/>
  <c r="J53"/>
  <c r="G53"/>
  <c r="CT52"/>
  <c r="CQ52"/>
  <c r="CL52"/>
  <c r="CK52"/>
  <c r="CJ52"/>
  <c r="CI52"/>
  <c r="CH52"/>
  <c r="CM52" s="1"/>
  <c r="CN52" s="1"/>
  <c r="H52" s="1"/>
  <c r="I52" s="1"/>
  <c r="BQ52"/>
  <c r="BP52"/>
  <c r="BO52"/>
  <c r="BN52"/>
  <c r="BM52"/>
  <c r="BR52" s="1"/>
  <c r="AU52"/>
  <c r="AV52" s="1"/>
  <c r="E52" s="1"/>
  <c r="F52" s="1"/>
  <c r="AD52"/>
  <c r="M52"/>
  <c r="L52"/>
  <c r="J52"/>
  <c r="G52"/>
  <c r="CT51"/>
  <c r="CQ51"/>
  <c r="CL51"/>
  <c r="CK51"/>
  <c r="CJ51"/>
  <c r="CI51"/>
  <c r="CH51"/>
  <c r="CM51" s="1"/>
  <c r="CN51" s="1"/>
  <c r="H51" s="1"/>
  <c r="I51" s="1"/>
  <c r="BQ51"/>
  <c r="BP51"/>
  <c r="BO51"/>
  <c r="BN51"/>
  <c r="BM51"/>
  <c r="BR51" s="1"/>
  <c r="AU51"/>
  <c r="AV51" s="1"/>
  <c r="E51" s="1"/>
  <c r="F51" s="1"/>
  <c r="AD51"/>
  <c r="M51"/>
  <c r="L51"/>
  <c r="J51"/>
  <c r="G51"/>
  <c r="CT50"/>
  <c r="CQ50"/>
  <c r="CL50"/>
  <c r="CK50"/>
  <c r="CJ50"/>
  <c r="CI50"/>
  <c r="CH50"/>
  <c r="CM50" s="1"/>
  <c r="CN50" s="1"/>
  <c r="H50" s="1"/>
  <c r="I50" s="1"/>
  <c r="BQ50"/>
  <c r="BP50"/>
  <c r="BO50"/>
  <c r="BN50"/>
  <c r="BM50"/>
  <c r="BR50" s="1"/>
  <c r="AU50"/>
  <c r="AV50" s="1"/>
  <c r="E50" s="1"/>
  <c r="F50" s="1"/>
  <c r="AD50"/>
  <c r="M50"/>
  <c r="L50"/>
  <c r="J50"/>
  <c r="G50"/>
  <c r="CT49"/>
  <c r="CQ49"/>
  <c r="CL49"/>
  <c r="CK49"/>
  <c r="CJ49"/>
  <c r="CI49"/>
  <c r="CH49"/>
  <c r="CM49" s="1"/>
  <c r="CN49" s="1"/>
  <c r="H49" s="1"/>
  <c r="I49" s="1"/>
  <c r="BQ49"/>
  <c r="BP49"/>
  <c r="BO49"/>
  <c r="BN49"/>
  <c r="BM49"/>
  <c r="BR49" s="1"/>
  <c r="AU49"/>
  <c r="AV49" s="1"/>
  <c r="E49" s="1"/>
  <c r="F49" s="1"/>
  <c r="AD49"/>
  <c r="M49"/>
  <c r="L49"/>
  <c r="J49"/>
  <c r="G49"/>
  <c r="CT48"/>
  <c r="CQ48"/>
  <c r="CL48"/>
  <c r="CK48"/>
  <c r="CJ48"/>
  <c r="CI48"/>
  <c r="CH48"/>
  <c r="CM48" s="1"/>
  <c r="CN48" s="1"/>
  <c r="H48" s="1"/>
  <c r="I48" s="1"/>
  <c r="BQ48"/>
  <c r="BP48"/>
  <c r="BO48"/>
  <c r="BN48"/>
  <c r="BM48"/>
  <c r="BR48" s="1"/>
  <c r="AU48"/>
  <c r="AV48" s="1"/>
  <c r="E48" s="1"/>
  <c r="F48" s="1"/>
  <c r="AD48"/>
  <c r="M48"/>
  <c r="L48"/>
  <c r="J48"/>
  <c r="G48"/>
  <c r="CT47"/>
  <c r="CQ47"/>
  <c r="CL47"/>
  <c r="CK47"/>
  <c r="CJ47"/>
  <c r="CI47"/>
  <c r="CH47"/>
  <c r="CM47" s="1"/>
  <c r="CN47" s="1"/>
  <c r="H47" s="1"/>
  <c r="I47" s="1"/>
  <c r="BQ47"/>
  <c r="BP47"/>
  <c r="BO47"/>
  <c r="BN47"/>
  <c r="BM47"/>
  <c r="BR47" s="1"/>
  <c r="AU47"/>
  <c r="AV47" s="1"/>
  <c r="E47" s="1"/>
  <c r="F47" s="1"/>
  <c r="AD47"/>
  <c r="M47"/>
  <c r="L47"/>
  <c r="J47"/>
  <c r="G47"/>
  <c r="CT46"/>
  <c r="CQ46"/>
  <c r="CL46"/>
  <c r="CK46"/>
  <c r="CJ46"/>
  <c r="CI46"/>
  <c r="CH46"/>
  <c r="CM46" s="1"/>
  <c r="CN46" s="1"/>
  <c r="H46" s="1"/>
  <c r="I46" s="1"/>
  <c r="BQ46"/>
  <c r="BP46"/>
  <c r="BO46"/>
  <c r="BN46"/>
  <c r="BM46"/>
  <c r="BR46" s="1"/>
  <c r="AU46"/>
  <c r="AV46" s="1"/>
  <c r="E46" s="1"/>
  <c r="F46" s="1"/>
  <c r="AD46"/>
  <c r="M46"/>
  <c r="L46"/>
  <c r="J46"/>
  <c r="G46"/>
  <c r="CT45"/>
  <c r="CQ45"/>
  <c r="CL45"/>
  <c r="CK45"/>
  <c r="CJ45"/>
  <c r="CI45"/>
  <c r="CH45"/>
  <c r="CM45" s="1"/>
  <c r="CN45" s="1"/>
  <c r="H45" s="1"/>
  <c r="I45" s="1"/>
  <c r="BQ45"/>
  <c r="BP45"/>
  <c r="BO45"/>
  <c r="BN45"/>
  <c r="BM45"/>
  <c r="BR45" s="1"/>
  <c r="AU45"/>
  <c r="AV45" s="1"/>
  <c r="E45" s="1"/>
  <c r="F45" s="1"/>
  <c r="AD45"/>
  <c r="M45"/>
  <c r="L45"/>
  <c r="J45"/>
  <c r="G45"/>
  <c r="CT44"/>
  <c r="CQ44"/>
  <c r="CL44"/>
  <c r="CK44"/>
  <c r="CJ44"/>
  <c r="CI44"/>
  <c r="CH44"/>
  <c r="BQ44"/>
  <c r="BP44"/>
  <c r="BO44"/>
  <c r="BN44"/>
  <c r="BM44"/>
  <c r="AU44"/>
  <c r="AV44" s="1"/>
  <c r="E44" s="1"/>
  <c r="F44" s="1"/>
  <c r="M44"/>
  <c r="L44"/>
  <c r="J44"/>
  <c r="G44"/>
  <c r="CT43"/>
  <c r="CQ43"/>
  <c r="CL43"/>
  <c r="CK43"/>
  <c r="CJ43"/>
  <c r="CI43"/>
  <c r="CH43"/>
  <c r="BQ43"/>
  <c r="BP43"/>
  <c r="BO43"/>
  <c r="BN43"/>
  <c r="BM43"/>
  <c r="AU43"/>
  <c r="AV43" s="1"/>
  <c r="E43" s="1"/>
  <c r="F43" s="1"/>
  <c r="AD43"/>
  <c r="M43"/>
  <c r="L43"/>
  <c r="J43"/>
  <c r="G43"/>
  <c r="CT42"/>
  <c r="CQ42"/>
  <c r="CL42"/>
  <c r="CK42"/>
  <c r="CJ42"/>
  <c r="CI42"/>
  <c r="CH42"/>
  <c r="BQ42"/>
  <c r="BP42"/>
  <c r="BO42"/>
  <c r="BN42"/>
  <c r="BM42"/>
  <c r="AU42"/>
  <c r="AV42" s="1"/>
  <c r="E42" s="1"/>
  <c r="F42" s="1"/>
  <c r="AD42"/>
  <c r="M42"/>
  <c r="L42"/>
  <c r="J42"/>
  <c r="G42"/>
  <c r="CT41"/>
  <c r="CQ41"/>
  <c r="CL41"/>
  <c r="CK41"/>
  <c r="CJ41"/>
  <c r="CI41"/>
  <c r="CH41"/>
  <c r="BQ41"/>
  <c r="BP41"/>
  <c r="BO41"/>
  <c r="BN41"/>
  <c r="BM41"/>
  <c r="AU41"/>
  <c r="AV41" s="1"/>
  <c r="E41" s="1"/>
  <c r="F41" s="1"/>
  <c r="AD41"/>
  <c r="M41"/>
  <c r="L41"/>
  <c r="J41"/>
  <c r="G41"/>
  <c r="CT40"/>
  <c r="CQ40"/>
  <c r="CL40"/>
  <c r="CK40"/>
  <c r="CJ40"/>
  <c r="CI40"/>
  <c r="CH40"/>
  <c r="BQ40"/>
  <c r="BP40"/>
  <c r="BO40"/>
  <c r="BN40"/>
  <c r="BM40"/>
  <c r="AU40"/>
  <c r="AV40" s="1"/>
  <c r="E40" s="1"/>
  <c r="F40" s="1"/>
  <c r="AD40"/>
  <c r="M40"/>
  <c r="L40"/>
  <c r="J40"/>
  <c r="G40"/>
  <c r="CT39"/>
  <c r="CQ39"/>
  <c r="CL39"/>
  <c r="CK39"/>
  <c r="CJ39"/>
  <c r="CI39"/>
  <c r="CH39"/>
  <c r="BQ39"/>
  <c r="BP39"/>
  <c r="BO39"/>
  <c r="BN39"/>
  <c r="BM39"/>
  <c r="AU39"/>
  <c r="AV39" s="1"/>
  <c r="E39" s="1"/>
  <c r="F39" s="1"/>
  <c r="AD39"/>
  <c r="M39"/>
  <c r="L39"/>
  <c r="J39"/>
  <c r="G39"/>
  <c r="CT38"/>
  <c r="CQ38"/>
  <c r="CL38"/>
  <c r="CK38"/>
  <c r="CJ38"/>
  <c r="CI38"/>
  <c r="CH38"/>
  <c r="BQ38"/>
  <c r="BP38"/>
  <c r="BO38"/>
  <c r="BN38"/>
  <c r="BM38"/>
  <c r="AU38"/>
  <c r="AV38" s="1"/>
  <c r="E38" s="1"/>
  <c r="F38" s="1"/>
  <c r="AD38"/>
  <c r="M38"/>
  <c r="L38"/>
  <c r="J38"/>
  <c r="G38"/>
  <c r="CT37"/>
  <c r="CQ37"/>
  <c r="CL37"/>
  <c r="CK37"/>
  <c r="CJ37"/>
  <c r="CI37"/>
  <c r="CH37"/>
  <c r="BQ37"/>
  <c r="BP37"/>
  <c r="BO37"/>
  <c r="BN37"/>
  <c r="BM37"/>
  <c r="AU37"/>
  <c r="AV37" s="1"/>
  <c r="E37" s="1"/>
  <c r="F37" s="1"/>
  <c r="AD37"/>
  <c r="M37"/>
  <c r="L37"/>
  <c r="J37"/>
  <c r="G37"/>
  <c r="CT36"/>
  <c r="CQ36"/>
  <c r="CL36"/>
  <c r="CK36"/>
  <c r="CJ36"/>
  <c r="CI36"/>
  <c r="CH36"/>
  <c r="BQ36"/>
  <c r="BP36"/>
  <c r="BO36"/>
  <c r="BN36"/>
  <c r="BM36"/>
  <c r="AU36"/>
  <c r="AV36" s="1"/>
  <c r="E36" s="1"/>
  <c r="F36" s="1"/>
  <c r="AD36"/>
  <c r="M36"/>
  <c r="L36"/>
  <c r="J36"/>
  <c r="G36"/>
  <c r="CT35"/>
  <c r="CQ35"/>
  <c r="CL35"/>
  <c r="CK35"/>
  <c r="CJ35"/>
  <c r="CI35"/>
  <c r="CH35"/>
  <c r="BQ35"/>
  <c r="BP35"/>
  <c r="BO35"/>
  <c r="BN35"/>
  <c r="BM35"/>
  <c r="AU35"/>
  <c r="AV35" s="1"/>
  <c r="E35" s="1"/>
  <c r="F35" s="1"/>
  <c r="AD35"/>
  <c r="M35"/>
  <c r="L35"/>
  <c r="J35"/>
  <c r="G35"/>
  <c r="CT34"/>
  <c r="CQ34"/>
  <c r="CL34"/>
  <c r="CK34"/>
  <c r="CJ34"/>
  <c r="CI34"/>
  <c r="CH34"/>
  <c r="BQ34"/>
  <c r="BP34"/>
  <c r="BO34"/>
  <c r="BN34"/>
  <c r="BM34"/>
  <c r="AU34"/>
  <c r="AV34" s="1"/>
  <c r="E34" s="1"/>
  <c r="F34" s="1"/>
  <c r="AD34"/>
  <c r="M34"/>
  <c r="L34"/>
  <c r="J34"/>
  <c r="G34"/>
  <c r="DF33"/>
  <c r="CT33"/>
  <c r="CQ33"/>
  <c r="CL33"/>
  <c r="CK33"/>
  <c r="CJ33"/>
  <c r="CI33"/>
  <c r="CH33"/>
  <c r="BQ33"/>
  <c r="BP33"/>
  <c r="BO33"/>
  <c r="BN33"/>
  <c r="BR33" s="1"/>
  <c r="BM33"/>
  <c r="AU33"/>
  <c r="AV33" s="1"/>
  <c r="E33" s="1"/>
  <c r="F33" s="1"/>
  <c r="AD33"/>
  <c r="M33"/>
  <c r="L33"/>
  <c r="J33"/>
  <c r="G33"/>
  <c r="DF32"/>
  <c r="CT32"/>
  <c r="CQ32"/>
  <c r="CL32"/>
  <c r="CK32"/>
  <c r="CJ32"/>
  <c r="CI32"/>
  <c r="CH32"/>
  <c r="BQ32"/>
  <c r="BP32"/>
  <c r="BO32"/>
  <c r="BN32"/>
  <c r="BM32"/>
  <c r="AU32"/>
  <c r="AV32" s="1"/>
  <c r="E32" s="1"/>
  <c r="F32" s="1"/>
  <c r="AD32"/>
  <c r="M32"/>
  <c r="L32"/>
  <c r="J32"/>
  <c r="G32"/>
  <c r="DF31"/>
  <c r="CT31"/>
  <c r="CQ31"/>
  <c r="CL31"/>
  <c r="CK31"/>
  <c r="CJ31"/>
  <c r="CI31"/>
  <c r="CH31"/>
  <c r="BQ31"/>
  <c r="BP31"/>
  <c r="BO31"/>
  <c r="BN31"/>
  <c r="BM31"/>
  <c r="AU31"/>
  <c r="AV31" s="1"/>
  <c r="E31" s="1"/>
  <c r="F31" s="1"/>
  <c r="AD31"/>
  <c r="M31"/>
  <c r="L31"/>
  <c r="J31"/>
  <c r="G31"/>
  <c r="DF30"/>
  <c r="CT30"/>
  <c r="CQ30"/>
  <c r="CL30"/>
  <c r="CK30"/>
  <c r="CJ30"/>
  <c r="CI30"/>
  <c r="CH30"/>
  <c r="BQ30"/>
  <c r="BP30"/>
  <c r="BO30"/>
  <c r="BN30"/>
  <c r="BM30"/>
  <c r="AU30"/>
  <c r="AV30" s="1"/>
  <c r="E30" s="1"/>
  <c r="F30" s="1"/>
  <c r="AD30"/>
  <c r="M30"/>
  <c r="L30"/>
  <c r="J30"/>
  <c r="G30"/>
  <c r="DF29"/>
  <c r="CT29"/>
  <c r="CQ29"/>
  <c r="CL29"/>
  <c r="CK29"/>
  <c r="CJ29"/>
  <c r="CI29"/>
  <c r="CH29"/>
  <c r="BQ29"/>
  <c r="BP29"/>
  <c r="BO29"/>
  <c r="BN29"/>
  <c r="BR29" s="1"/>
  <c r="BM29"/>
  <c r="AU29"/>
  <c r="AV29" s="1"/>
  <c r="E29" s="1"/>
  <c r="F29" s="1"/>
  <c r="AD29"/>
  <c r="M29"/>
  <c r="L29"/>
  <c r="J29"/>
  <c r="G29"/>
  <c r="DF28"/>
  <c r="CT28"/>
  <c r="J28" s="1"/>
  <c r="CQ28"/>
  <c r="CL28"/>
  <c r="CK28"/>
  <c r="CJ28"/>
  <c r="CI28"/>
  <c r="CH28"/>
  <c r="BQ28"/>
  <c r="BP28"/>
  <c r="BO28"/>
  <c r="BN28"/>
  <c r="BM28"/>
  <c r="AU28"/>
  <c r="AV28" s="1"/>
  <c r="E28" s="1"/>
  <c r="F28" s="1"/>
  <c r="AD28"/>
  <c r="L28" s="1"/>
  <c r="M28"/>
  <c r="G28"/>
  <c r="DF27"/>
  <c r="CT27"/>
  <c r="CQ27"/>
  <c r="CL27"/>
  <c r="CK27"/>
  <c r="CJ27"/>
  <c r="CI27"/>
  <c r="CH27"/>
  <c r="BQ27"/>
  <c r="BP27"/>
  <c r="BO27"/>
  <c r="BN27"/>
  <c r="BM27"/>
  <c r="AU27"/>
  <c r="AV27" s="1"/>
  <c r="E27" s="1"/>
  <c r="F27" s="1"/>
  <c r="AD27"/>
  <c r="M27"/>
  <c r="L27"/>
  <c r="J27"/>
  <c r="G27"/>
  <c r="DF26"/>
  <c r="CT26"/>
  <c r="CQ26"/>
  <c r="CL26"/>
  <c r="CK26"/>
  <c r="CJ26"/>
  <c r="CI26"/>
  <c r="CH26"/>
  <c r="BQ26"/>
  <c r="BP26"/>
  <c r="BO26"/>
  <c r="BN26"/>
  <c r="BM26"/>
  <c r="AU26"/>
  <c r="AV26" s="1"/>
  <c r="E26" s="1"/>
  <c r="F26" s="1"/>
  <c r="AD26"/>
  <c r="M26"/>
  <c r="L26"/>
  <c r="J26"/>
  <c r="G26"/>
  <c r="DF25"/>
  <c r="CT25"/>
  <c r="CQ25"/>
  <c r="CL25"/>
  <c r="CK25"/>
  <c r="CJ25"/>
  <c r="CI25"/>
  <c r="CH25"/>
  <c r="BQ25"/>
  <c r="BP25"/>
  <c r="BO25"/>
  <c r="BN25"/>
  <c r="BM25"/>
  <c r="AU25"/>
  <c r="AV25" s="1"/>
  <c r="E25" s="1"/>
  <c r="F25" s="1"/>
  <c r="AD25"/>
  <c r="M25"/>
  <c r="L25"/>
  <c r="J25"/>
  <c r="G25"/>
  <c r="DF24"/>
  <c r="CT24"/>
  <c r="CQ24"/>
  <c r="CL24"/>
  <c r="CK24"/>
  <c r="CJ24"/>
  <c r="CI24"/>
  <c r="CH24"/>
  <c r="BQ24"/>
  <c r="BP24"/>
  <c r="BO24"/>
  <c r="BN24"/>
  <c r="BM24"/>
  <c r="AU24"/>
  <c r="AV24" s="1"/>
  <c r="E24" s="1"/>
  <c r="F24" s="1"/>
  <c r="AD24"/>
  <c r="M24"/>
  <c r="L24"/>
  <c r="J24"/>
  <c r="G24"/>
  <c r="DF23"/>
  <c r="CT23"/>
  <c r="CQ23"/>
  <c r="CL23"/>
  <c r="CK23"/>
  <c r="CJ23"/>
  <c r="CI23"/>
  <c r="CH23"/>
  <c r="BQ23"/>
  <c r="BP23"/>
  <c r="BO23"/>
  <c r="BN23"/>
  <c r="BM23"/>
  <c r="AU23"/>
  <c r="AV23" s="1"/>
  <c r="E23" s="1"/>
  <c r="F23" s="1"/>
  <c r="AD23"/>
  <c r="M23"/>
  <c r="L23"/>
  <c r="J23"/>
  <c r="G23"/>
  <c r="DF22"/>
  <c r="CT22"/>
  <c r="CQ22"/>
  <c r="CL22"/>
  <c r="CK22"/>
  <c r="CJ22"/>
  <c r="CI22"/>
  <c r="CH22"/>
  <c r="BQ22"/>
  <c r="BP22"/>
  <c r="BO22"/>
  <c r="BN22"/>
  <c r="BM22"/>
  <c r="AU22"/>
  <c r="AV22" s="1"/>
  <c r="E22" s="1"/>
  <c r="F22" s="1"/>
  <c r="AD22"/>
  <c r="M22"/>
  <c r="L22"/>
  <c r="J22"/>
  <c r="G22"/>
  <c r="CT21"/>
  <c r="CQ21"/>
  <c r="CL21"/>
  <c r="CK21"/>
  <c r="CJ21"/>
  <c r="CI21"/>
  <c r="CH21"/>
  <c r="BQ21"/>
  <c r="BP21"/>
  <c r="BO21"/>
  <c r="BN21"/>
  <c r="BM21"/>
  <c r="AU21"/>
  <c r="AV21" s="1"/>
  <c r="E21" s="1"/>
  <c r="F21" s="1"/>
  <c r="AD21"/>
  <c r="M21"/>
  <c r="L21"/>
  <c r="J21"/>
  <c r="G21"/>
  <c r="DF20"/>
  <c r="CT20"/>
  <c r="CQ20"/>
  <c r="CL20"/>
  <c r="CK20"/>
  <c r="CJ20"/>
  <c r="CI20"/>
  <c r="CH20"/>
  <c r="BQ20"/>
  <c r="BP20"/>
  <c r="BO20"/>
  <c r="BN20"/>
  <c r="BR20" s="1"/>
  <c r="BM20"/>
  <c r="AU20"/>
  <c r="AV20" s="1"/>
  <c r="E20" s="1"/>
  <c r="F20" s="1"/>
  <c r="AD20"/>
  <c r="M20"/>
  <c r="L20"/>
  <c r="J20"/>
  <c r="G20"/>
  <c r="DF19"/>
  <c r="CT19"/>
  <c r="CQ19"/>
  <c r="CL19"/>
  <c r="CK19"/>
  <c r="CJ19"/>
  <c r="CI19"/>
  <c r="CH19"/>
  <c r="BQ19"/>
  <c r="BP19"/>
  <c r="BO19"/>
  <c r="BN19"/>
  <c r="BM19"/>
  <c r="AU19"/>
  <c r="AV19" s="1"/>
  <c r="E19" s="1"/>
  <c r="F19" s="1"/>
  <c r="AD19"/>
  <c r="M19"/>
  <c r="L19"/>
  <c r="J19"/>
  <c r="G19"/>
  <c r="DF18"/>
  <c r="CT18"/>
  <c r="CQ18"/>
  <c r="CL18"/>
  <c r="CK18"/>
  <c r="CJ18"/>
  <c r="CI18"/>
  <c r="CH18"/>
  <c r="BQ18"/>
  <c r="BP18"/>
  <c r="BO18"/>
  <c r="BN18"/>
  <c r="BM18"/>
  <c r="AU18"/>
  <c r="AV18" s="1"/>
  <c r="E18" s="1"/>
  <c r="F18" s="1"/>
  <c r="AD18"/>
  <c r="M18"/>
  <c r="L18"/>
  <c r="J18"/>
  <c r="G18"/>
  <c r="DF17"/>
  <c r="CT17"/>
  <c r="CQ17"/>
  <c r="CL17"/>
  <c r="CK17"/>
  <c r="CJ17"/>
  <c r="CI17"/>
  <c r="CH17"/>
  <c r="BQ17"/>
  <c r="BP17"/>
  <c r="BO17"/>
  <c r="BN17"/>
  <c r="BM17"/>
  <c r="AU17"/>
  <c r="AV17" s="1"/>
  <c r="E17" s="1"/>
  <c r="F17" s="1"/>
  <c r="AD17"/>
  <c r="M17"/>
  <c r="L17"/>
  <c r="J17"/>
  <c r="G17"/>
  <c r="DF16"/>
  <c r="CT16"/>
  <c r="CQ16"/>
  <c r="CL16"/>
  <c r="CK16"/>
  <c r="CJ16"/>
  <c r="CI16"/>
  <c r="CH16"/>
  <c r="BQ16"/>
  <c r="BP16"/>
  <c r="BO16"/>
  <c r="BN16"/>
  <c r="BR16" s="1"/>
  <c r="BM16"/>
  <c r="AU16"/>
  <c r="AV16" s="1"/>
  <c r="E16" s="1"/>
  <c r="F16" s="1"/>
  <c r="AD16"/>
  <c r="M16"/>
  <c r="L16"/>
  <c r="J16"/>
  <c r="G16"/>
  <c r="DF15"/>
  <c r="CT15"/>
  <c r="CQ15"/>
  <c r="CL15"/>
  <c r="CK15"/>
  <c r="CJ15"/>
  <c r="CI15"/>
  <c r="CH15"/>
  <c r="BQ15"/>
  <c r="BP15"/>
  <c r="BO15"/>
  <c r="BN15"/>
  <c r="BM15"/>
  <c r="AU15"/>
  <c r="AV15" s="1"/>
  <c r="E15" s="1"/>
  <c r="F15" s="1"/>
  <c r="AD15"/>
  <c r="M15"/>
  <c r="L15"/>
  <c r="J15"/>
  <c r="G15"/>
  <c r="DF14"/>
  <c r="CT14"/>
  <c r="CQ14"/>
  <c r="CL14"/>
  <c r="CK14"/>
  <c r="CJ14"/>
  <c r="CI14"/>
  <c r="CH14"/>
  <c r="BQ14"/>
  <c r="BP14"/>
  <c r="BO14"/>
  <c r="BN14"/>
  <c r="BM14"/>
  <c r="AU14"/>
  <c r="AV14" s="1"/>
  <c r="E14" s="1"/>
  <c r="F14" s="1"/>
  <c r="AD14"/>
  <c r="M14"/>
  <c r="L14"/>
  <c r="J14"/>
  <c r="G14"/>
  <c r="DF13"/>
  <c r="CT13"/>
  <c r="CQ13"/>
  <c r="CL13"/>
  <c r="CK13"/>
  <c r="CJ13"/>
  <c r="CI13"/>
  <c r="CH13"/>
  <c r="BQ13"/>
  <c r="BP13"/>
  <c r="BO13"/>
  <c r="BN13"/>
  <c r="BM13"/>
  <c r="AU13"/>
  <c r="AV13" s="1"/>
  <c r="E13" s="1"/>
  <c r="F13" s="1"/>
  <c r="AD13"/>
  <c r="M13"/>
  <c r="L13"/>
  <c r="J13"/>
  <c r="G13"/>
  <c r="DF12"/>
  <c r="CT12"/>
  <c r="CQ12"/>
  <c r="CL12"/>
  <c r="CK12"/>
  <c r="CJ12"/>
  <c r="CI12"/>
  <c r="CH12"/>
  <c r="BQ12"/>
  <c r="BP12"/>
  <c r="BO12"/>
  <c r="BN12"/>
  <c r="BR12" s="1"/>
  <c r="BM12"/>
  <c r="AU12"/>
  <c r="AV12" s="1"/>
  <c r="E12" s="1"/>
  <c r="F12" s="1"/>
  <c r="AD12"/>
  <c r="M12"/>
  <c r="L12"/>
  <c r="J12"/>
  <c r="G12"/>
  <c r="DF11"/>
  <c r="CT11"/>
  <c r="CQ11"/>
  <c r="CL11"/>
  <c r="CK11"/>
  <c r="CJ11"/>
  <c r="CI11"/>
  <c r="CH11"/>
  <c r="BQ11"/>
  <c r="BP11"/>
  <c r="BO11"/>
  <c r="BN11"/>
  <c r="BM11"/>
  <c r="AU11"/>
  <c r="AV11" s="1"/>
  <c r="E11" s="1"/>
  <c r="F11" s="1"/>
  <c r="AD11"/>
  <c r="M11"/>
  <c r="L11"/>
  <c r="J11"/>
  <c r="G11"/>
  <c r="DF10"/>
  <c r="DF9"/>
  <c r="BC2"/>
  <c r="T2"/>
  <c r="CM12" l="1"/>
  <c r="CN12" s="1"/>
  <c r="H12" s="1"/>
  <c r="I12" s="1"/>
  <c r="CM16"/>
  <c r="CN16" s="1"/>
  <c r="H16" s="1"/>
  <c r="I16" s="1"/>
  <c r="CM20"/>
  <c r="CN20" s="1"/>
  <c r="H20" s="1"/>
  <c r="I20" s="1"/>
  <c r="CM29"/>
  <c r="CN29" s="1"/>
  <c r="H29" s="1"/>
  <c r="I29" s="1"/>
  <c r="CM33"/>
  <c r="CN33" s="1"/>
  <c r="H33" s="1"/>
  <c r="I33" s="1"/>
  <c r="BR42"/>
  <c r="BR43"/>
  <c r="CM42"/>
  <c r="CN42" s="1"/>
  <c r="H42" s="1"/>
  <c r="I42" s="1"/>
  <c r="CM43"/>
  <c r="CN43" s="1"/>
  <c r="H43" s="1"/>
  <c r="I43" s="1"/>
  <c r="BR25"/>
  <c r="CM25" s="1"/>
  <c r="CN25" s="1"/>
  <c r="H25" s="1"/>
  <c r="I25" s="1"/>
  <c r="BR14"/>
  <c r="CM14" s="1"/>
  <c r="CN14" s="1"/>
  <c r="H14" s="1"/>
  <c r="I14" s="1"/>
  <c r="BR18"/>
  <c r="CM18" s="1"/>
  <c r="CN18" s="1"/>
  <c r="H18" s="1"/>
  <c r="I18" s="1"/>
  <c r="BR23"/>
  <c r="CM23" s="1"/>
  <c r="CN23" s="1"/>
  <c r="H23" s="1"/>
  <c r="I23" s="1"/>
  <c r="BR27"/>
  <c r="CM27" s="1"/>
  <c r="CN27" s="1"/>
  <c r="H27" s="1"/>
  <c r="I27" s="1"/>
  <c r="BR31"/>
  <c r="CM31" s="1"/>
  <c r="CN31" s="1"/>
  <c r="H31" s="1"/>
  <c r="I31" s="1"/>
  <c r="BR44"/>
  <c r="CM44" s="1"/>
  <c r="CN44" s="1"/>
  <c r="H44" s="1"/>
  <c r="I44" s="1"/>
  <c r="BR11"/>
  <c r="CM11" s="1"/>
  <c r="CN11" s="1"/>
  <c r="H11" s="1"/>
  <c r="I11" s="1"/>
  <c r="BR13"/>
  <c r="CM13" s="1"/>
  <c r="CN13" s="1"/>
  <c r="H13" s="1"/>
  <c r="I13" s="1"/>
  <c r="BR15"/>
  <c r="CM15" s="1"/>
  <c r="CN15" s="1"/>
  <c r="H15" s="1"/>
  <c r="I15" s="1"/>
  <c r="BR17"/>
  <c r="CM17" s="1"/>
  <c r="CN17" s="1"/>
  <c r="H17" s="1"/>
  <c r="I17" s="1"/>
  <c r="BR19"/>
  <c r="CM19" s="1"/>
  <c r="CN19" s="1"/>
  <c r="H19" s="1"/>
  <c r="I19" s="1"/>
  <c r="BR21"/>
  <c r="CM21" s="1"/>
  <c r="CN21" s="1"/>
  <c r="H21" s="1"/>
  <c r="I21" s="1"/>
  <c r="BR22"/>
  <c r="CM22" s="1"/>
  <c r="CN22" s="1"/>
  <c r="H22" s="1"/>
  <c r="I22" s="1"/>
  <c r="BR24"/>
  <c r="CM24" s="1"/>
  <c r="CN24" s="1"/>
  <c r="H24" s="1"/>
  <c r="I24" s="1"/>
  <c r="BR26"/>
  <c r="CM26" s="1"/>
  <c r="CN26" s="1"/>
  <c r="H26" s="1"/>
  <c r="I26" s="1"/>
  <c r="BR28"/>
  <c r="CM28" s="1"/>
  <c r="CN28" s="1"/>
  <c r="H28" s="1"/>
  <c r="I28" s="1"/>
  <c r="BR30"/>
  <c r="CM30" s="1"/>
  <c r="CN30" s="1"/>
  <c r="H30" s="1"/>
  <c r="I30" s="1"/>
  <c r="BR32"/>
  <c r="CM32" s="1"/>
  <c r="CN32" s="1"/>
  <c r="H32" s="1"/>
  <c r="I32" s="1"/>
  <c r="BR34"/>
  <c r="CM34" s="1"/>
  <c r="CN34" s="1"/>
  <c r="H34" s="1"/>
  <c r="I34" s="1"/>
  <c r="BR35"/>
  <c r="CM35" s="1"/>
  <c r="CN35" s="1"/>
  <c r="H35" s="1"/>
  <c r="I35" s="1"/>
  <c r="BR36"/>
  <c r="CM36" s="1"/>
  <c r="CN36" s="1"/>
  <c r="H36" s="1"/>
  <c r="I36" s="1"/>
  <c r="BR37"/>
  <c r="CM37" s="1"/>
  <c r="CN37" s="1"/>
  <c r="H37" s="1"/>
  <c r="I37" s="1"/>
  <c r="BR38"/>
  <c r="CM38" s="1"/>
  <c r="CN38" s="1"/>
  <c r="H38" s="1"/>
  <c r="I38" s="1"/>
  <c r="BR39"/>
  <c r="CM39" s="1"/>
  <c r="CN39" s="1"/>
  <c r="H39" s="1"/>
  <c r="I39" s="1"/>
  <c r="BR40"/>
  <c r="CM40" s="1"/>
  <c r="CN40" s="1"/>
  <c r="H40" s="1"/>
  <c r="I40" s="1"/>
  <c r="BR41"/>
  <c r="CM41" s="1"/>
  <c r="CN41" s="1"/>
  <c r="H41" s="1"/>
  <c r="I41" s="1"/>
</calcChain>
</file>

<file path=xl/sharedStrings.xml><?xml version="1.0" encoding="utf-8"?>
<sst xmlns="http://schemas.openxmlformats.org/spreadsheetml/2006/main" count="173" uniqueCount="97">
  <si>
    <t>PERINGATAN :: KOLOM INI TIDAK BOLEH DIGESER POSISINYA</t>
  </si>
  <si>
    <t>DAFTAR NILAI PESERTA DIDIK SMA NEGERI 8 SEMARANG</t>
  </si>
  <si>
    <t>Guru :</t>
  </si>
  <si>
    <t>Agus Priyo Sungkowo S.Pd</t>
  </si>
  <si>
    <t>Kelas X IPS 5</t>
  </si>
  <si>
    <t xml:space="preserve">KELAS </t>
  </si>
  <si>
    <t>:</t>
  </si>
  <si>
    <t>Mapel :</t>
  </si>
  <si>
    <t>Bahasa Jawa [ Kelompok B (Wajib) ]</t>
  </si>
  <si>
    <t>didownload 01/02/2019</t>
  </si>
  <si>
    <t>DAFTAR NILAI SEMESTER GENAP</t>
  </si>
  <si>
    <t xml:space="preserve">Wali Kelas </t>
  </si>
  <si>
    <t>KKM :</t>
  </si>
  <si>
    <t>TAHUN PELAJARAN 2018/2019</t>
  </si>
  <si>
    <t>Semester Genap Tahun Pelajaran 2018/2019</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</si>
  <si>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</si>
  <si>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</si>
  <si>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</si>
  <si>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</si>
  <si>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</si>
  <si>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</si>
  <si>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</si>
  <si>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</si>
  <si>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</si>
  <si>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</si>
  <si>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</si>
  <si>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</si>
  <si>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</si>
  <si>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</si>
  <si>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</si>
  <si>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</si>
  <si>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</si>
  <si>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</si>
  <si>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</si>
  <si>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</si>
  <si>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</si>
  <si>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</si>
  <si>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</si>
  <si>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</si>
  <si>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</si>
  <si>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</si>
  <si>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</si>
  <si>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</si>
  <si>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</si>
  <si>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ALDA ANITA RAHMAN</t>
  </si>
  <si>
    <t>Predikat Pengetahuan</t>
  </si>
  <si>
    <t>AMANDA AYU SUKMAWATI</t>
  </si>
  <si>
    <t>Minimal</t>
  </si>
  <si>
    <t>Maximal</t>
  </si>
  <si>
    <t>Predikat</t>
  </si>
  <si>
    <t>AMANDA EKA NARVATYLOVA</t>
  </si>
  <si>
    <t>D</t>
  </si>
  <si>
    <t>ARNI SAPUTRI</t>
  </si>
  <si>
    <t>C</t>
  </si>
  <si>
    <t>ARZA RYAN SYAH ALLYA GANI</t>
  </si>
  <si>
    <t>B</t>
  </si>
  <si>
    <t>AULIA IMROATUN FADLILA</t>
  </si>
  <si>
    <t>AVRILIA CHARISTA ASNA</t>
  </si>
  <si>
    <t>BIMO CHANDRA</t>
  </si>
  <si>
    <t>DEFITA SALSA BELLA</t>
  </si>
  <si>
    <t>DEVY SETYANINGRUM</t>
  </si>
  <si>
    <t>DIONISIUS ADRIAN RADITYA RESPATI</t>
  </si>
  <si>
    <t>KETERANGAN KETERAMPILAN</t>
  </si>
  <si>
    <t>EMILIANA CATHERINE CORNELIESTA</t>
  </si>
  <si>
    <t>ERIKA AISYAH PUTRI</t>
  </si>
  <si>
    <t>EZAR GATAFA ARYO ZAHARI</t>
  </si>
  <si>
    <t>FADLAN WAHYU SAPUTRA</t>
  </si>
  <si>
    <t>Predikat Keterampilan</t>
  </si>
  <si>
    <t>FARID PUTRA SETIAWAN</t>
  </si>
  <si>
    <t>FEBRIAN RESTU ANDHIKA</t>
  </si>
  <si>
    <t>HANIK ARIFAH</t>
  </si>
  <si>
    <t>LABIB WRAKAMURTI</t>
  </si>
  <si>
    <t>LILY ALIFA HADIYANTI</t>
  </si>
  <si>
    <t>MAHAWI LAILATUL MUKAROMAH</t>
  </si>
  <si>
    <t>MEIDA NURINA FILZAH</t>
  </si>
  <si>
    <t>MOCHAMMAD GARDHA</t>
  </si>
  <si>
    <t>MUHAMMAD SULTHAN MADANY</t>
  </si>
  <si>
    <t>NIKITA WAHYU</t>
  </si>
  <si>
    <t>SABRINA SAFIRA RIDHANI</t>
  </si>
  <si>
    <t>SHAFIRA AYU RACHMAWATI</t>
  </si>
  <si>
    <t>SOFI FADHLIYAH</t>
  </si>
  <si>
    <t>SUNU HARYO PRAKOSO</t>
  </si>
  <si>
    <t>TEGAR JATI PAMUNGKAS</t>
  </si>
  <si>
    <t>VANESHA BINTANG AZZAHRA</t>
  </si>
  <si>
    <t>VINCENSIUS WISNU ISEPTIANTO</t>
  </si>
  <si>
    <t>YUSNHA ATIKA RAYSHA PUTRI</t>
  </si>
  <si>
    <t>ZAHRA AYUDIA WIDURI</t>
  </si>
  <si>
    <t>Menelaah teks Serat Wedhatama pupuh Sinom</t>
  </si>
  <si>
    <t>Memahami isi teks cerita Mahabharata</t>
  </si>
  <si>
    <t>menelaaah teks panatacara</t>
  </si>
  <si>
    <t>Memahami isi teks deskripsi tentang makanan tradisional Jawa</t>
  </si>
  <si>
    <t>Mengidenfitikasi kaidah penulisan aksara Jawa yang menggunakan aksara Angka</t>
  </si>
  <si>
    <t>menanggapi isi Serat Wedhatama pupuh Sinom</t>
  </si>
  <si>
    <t>Menulis sinopsis teks cerita Mahabharata</t>
  </si>
  <si>
    <t>membaca teknik teks panatacara</t>
  </si>
  <si>
    <t>menanggapi dan meceritakan kembali teks diskripsi tentang makanan tradisional Jawa</t>
  </si>
  <si>
    <t>menulis paragraf yang berhuruf Jawa yang menggunakan angka Jawa</t>
  </si>
</sst>
</file>

<file path=xl/styles.xml><?xml version="1.0" encoding="utf-8"?>
<styleSheet xmlns="http://schemas.openxmlformats.org/spreadsheetml/2006/main">
  <fonts count="20">
    <font>
      <sz val="11"/>
      <color rgb="FF000000"/>
      <name val="Calibri"/>
    </font>
    <font>
      <b/>
      <sz val="11"/>
      <color rgb="FF000000"/>
      <name val="Calibri"/>
    </font>
    <font>
      <b/>
      <sz val="10"/>
      <color rgb="FF000000"/>
      <name val="Calibri"/>
    </font>
    <font>
      <b/>
      <sz val="10"/>
      <color rgb="FF000000"/>
      <name val="Arial"/>
    </font>
    <font>
      <sz val="11"/>
      <color rgb="FF000000"/>
      <name val="Arial"/>
    </font>
    <font>
      <sz val="10"/>
      <color rgb="FF000000"/>
      <name val="Arial"/>
    </font>
    <font>
      <sz val="9"/>
      <color rgb="FF000000"/>
      <name val="Calibri"/>
    </font>
    <font>
      <b/>
      <sz val="14"/>
      <color rgb="FF000000"/>
      <name val="Times New Roman"/>
    </font>
    <font>
      <sz val="10"/>
      <color rgb="FFFF0000"/>
      <name val="Times New Roman"/>
    </font>
    <font>
      <b/>
      <sz val="10"/>
      <color rgb="FF000000"/>
      <name val="Times New Roman"/>
    </font>
    <font>
      <b/>
      <sz val="14"/>
      <color rgb="FF000000"/>
      <name val="Segoe UI"/>
    </font>
    <font>
      <sz val="8"/>
      <color rgb="FF000000"/>
      <name val="Arial"/>
    </font>
    <font>
      <b/>
      <sz val="10"/>
      <color rgb="FF000000"/>
      <name val="Segoe UI"/>
    </font>
    <font>
      <sz val="10"/>
      <color rgb="FF000000"/>
      <name val="Segoe UI"/>
    </font>
    <font>
      <sz val="10"/>
      <color rgb="FF000000"/>
      <name val="Times New Roman"/>
    </font>
    <font>
      <b/>
      <sz val="12"/>
      <color rgb="FF000000"/>
      <name val="Segoe UI"/>
    </font>
    <font>
      <sz val="12"/>
      <color rgb="FF000000"/>
      <name val="Segoe UI"/>
    </font>
    <font>
      <b/>
      <sz val="12"/>
      <color rgb="FF000000"/>
      <name val="Arial"/>
    </font>
    <font>
      <b/>
      <sz val="11"/>
      <color rgb="FF000000"/>
      <name val="Times New Roman"/>
    </font>
    <font>
      <b/>
      <i/>
      <sz val="10"/>
      <color rgb="FF000000"/>
      <name val="Segoe UI"/>
    </font>
  </fonts>
  <fills count="11">
    <fill>
      <patternFill patternType="none"/>
    </fill>
    <fill>
      <patternFill patternType="gray125"/>
    </fill>
    <fill>
      <patternFill patternType="none"/>
    </fill>
    <fill>
      <patternFill patternType="solid">
        <fgColor rgb="FFFFFF00"/>
        <bgColor rgb="FFFFFFFF"/>
      </patternFill>
    </fill>
    <fill>
      <patternFill patternType="solid">
        <fgColor rgb="FFFF0000"/>
        <bgColor rgb="FFFFFFFF"/>
      </patternFill>
    </fill>
    <fill>
      <patternFill patternType="solid">
        <fgColor rgb="FF92D050"/>
        <bgColor rgb="FFFFFFFF"/>
      </patternFill>
    </fill>
    <fill>
      <patternFill patternType="solid">
        <fgColor rgb="FFD99694"/>
        <bgColor rgb="FFD99594"/>
      </patternFill>
    </fill>
    <fill>
      <patternFill patternType="solid">
        <fgColor rgb="FFFFC000"/>
        <bgColor rgb="FFD99594"/>
      </patternFill>
    </fill>
    <fill>
      <patternFill patternType="solid">
        <fgColor rgb="FFD99594"/>
        <bgColor rgb="FFFFFFFF"/>
      </patternFill>
    </fill>
    <fill>
      <patternFill patternType="solid">
        <fgColor rgb="FFFFC000"/>
        <bgColor rgb="FFFFFFFF"/>
      </patternFill>
    </fill>
    <fill>
      <patternFill patternType="solid">
        <fgColor rgb="FFBFBFBF"/>
        <bgColor rgb="FFCCCC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4">
    <xf numFmtId="0" fontId="0" fillId="2" borderId="0" xfId="0" applyFill="1"/>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shrinkToFit="1"/>
    </xf>
    <xf numFmtId="0" fontId="4" fillId="2" borderId="0" xfId="0" applyFont="1" applyFill="1" applyAlignment="1">
      <alignment vertical="top"/>
    </xf>
    <xf numFmtId="0" fontId="5" fillId="2" borderId="0" xfId="0" applyFont="1" applyFill="1" applyAlignment="1">
      <alignment vertical="top"/>
    </xf>
    <xf numFmtId="0" fontId="1" fillId="3" borderId="1" xfId="0" applyFont="1" applyFill="1" applyBorder="1" applyAlignment="1">
      <alignment horizontal="left"/>
    </xf>
    <xf numFmtId="0" fontId="3" fillId="2" borderId="1" xfId="0" applyFont="1" applyFill="1" applyBorder="1" applyAlignment="1">
      <alignment shrinkToFit="1"/>
    </xf>
    <xf numFmtId="0" fontId="0" fillId="2" borderId="1" xfId="0" applyFill="1" applyBorder="1"/>
    <xf numFmtId="0" fontId="6" fillId="2" borderId="0" xfId="0" applyFont="1" applyFill="1"/>
    <xf numFmtId="0" fontId="7" fillId="2" borderId="0" xfId="0" applyFont="1" applyFill="1"/>
    <xf numFmtId="0" fontId="8" fillId="4" borderId="0" xfId="0" applyFont="1" applyFill="1" applyAlignment="1">
      <alignment horizontal="center" vertical="center"/>
    </xf>
    <xf numFmtId="0" fontId="0" fillId="5" borderId="0" xfId="0" applyFill="1"/>
    <xf numFmtId="0" fontId="0" fillId="2" borderId="0" xfId="0" applyFill="1"/>
    <xf numFmtId="0" fontId="9" fillId="6" borderId="1"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0" fillId="8" borderId="1" xfId="0" applyFill="1" applyBorder="1" applyAlignment="1">
      <alignment horizontal="center"/>
    </xf>
    <xf numFmtId="0" fontId="0" fillId="8" borderId="1" xfId="0" applyFill="1" applyBorder="1" applyAlignment="1">
      <alignment horizontal="center" vertical="center"/>
    </xf>
    <xf numFmtId="0" fontId="0" fillId="2" borderId="1" xfId="0" applyFill="1" applyBorder="1" applyAlignment="1">
      <alignment horizontal="center"/>
    </xf>
    <xf numFmtId="3" fontId="0" fillId="2" borderId="2" xfId="0" applyNumberFormat="1" applyFill="1" applyBorder="1" applyAlignment="1">
      <alignment horizontal="center" vertical="top"/>
    </xf>
    <xf numFmtId="0" fontId="0" fillId="2" borderId="2" xfId="0" applyFill="1" applyBorder="1" applyAlignment="1">
      <alignment horizontal="center" vertical="top"/>
    </xf>
    <xf numFmtId="3"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10" fillId="2" borderId="0" xfId="0" applyFont="1" applyFill="1" applyAlignment="1">
      <alignment horizontal="left" vertical="center"/>
    </xf>
    <xf numFmtId="0" fontId="0" fillId="2" borderId="0" xfId="0" applyFill="1"/>
    <xf numFmtId="0" fontId="11" fillId="2" borderId="0" xfId="0" applyFont="1" applyFill="1" applyAlignment="1">
      <alignment vertical="center"/>
    </xf>
    <xf numFmtId="0" fontId="5" fillId="2" borderId="0" xfId="0" applyFont="1" applyFill="1" applyAlignment="1">
      <alignment vertical="top"/>
    </xf>
    <xf numFmtId="0" fontId="3" fillId="2" borderId="0" xfId="0" applyFont="1" applyFill="1" applyAlignment="1">
      <alignment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5" xfId="0" applyFont="1" applyFill="1" applyBorder="1" applyAlignment="1">
      <alignment horizontal="centerContinuous" vertical="center"/>
    </xf>
    <xf numFmtId="0" fontId="0" fillId="2" borderId="6" xfId="0" applyFill="1" applyBorder="1"/>
    <xf numFmtId="0" fontId="7" fillId="2" borderId="0" xfId="0" applyFont="1" applyFill="1"/>
    <xf numFmtId="0" fontId="0" fillId="2" borderId="3" xfId="0" applyFill="1" applyBorder="1" applyAlignment="1">
      <alignment horizontal="center"/>
    </xf>
    <xf numFmtId="0" fontId="0" fillId="2" borderId="1" xfId="0" applyFill="1" applyBorder="1"/>
    <xf numFmtId="0" fontId="13" fillId="2" borderId="6" xfId="0" applyFont="1" applyFill="1" applyBorder="1" applyAlignment="1">
      <alignment horizontal="center" vertical="center"/>
    </xf>
    <xf numFmtId="0" fontId="13" fillId="2" borderId="6" xfId="0" applyFont="1" applyFill="1" applyBorder="1" applyAlignment="1">
      <alignment horizontal="center" vertical="center" shrinkToFit="1"/>
    </xf>
    <xf numFmtId="0" fontId="0" fillId="2" borderId="3" xfId="0" applyFill="1" applyBorder="1" applyAlignment="1">
      <alignment horizontal="center" vertical="center"/>
    </xf>
    <xf numFmtId="0" fontId="0" fillId="2" borderId="1" xfId="0" applyFill="1" applyBorder="1" applyAlignment="1">
      <alignment shrinkToFit="1"/>
    </xf>
    <xf numFmtId="0" fontId="13" fillId="2" borderId="1" xfId="0" applyFont="1" applyFill="1" applyBorder="1" applyAlignment="1" applyProtection="1">
      <alignment horizontal="center" vertical="center" shrinkToFit="1"/>
      <protection locked="0"/>
    </xf>
    <xf numFmtId="2" fontId="13" fillId="2" borderId="1" xfId="0" applyNumberFormat="1" applyFont="1" applyFill="1" applyBorder="1" applyAlignment="1" applyProtection="1">
      <alignment horizontal="center" vertical="center" shrinkToFit="1"/>
      <protection locked="0"/>
    </xf>
    <xf numFmtId="1" fontId="12" fillId="2" borderId="1" xfId="0" applyNumberFormat="1" applyFont="1" applyFill="1" applyBorder="1" applyAlignment="1" applyProtection="1">
      <alignment horizontal="center" vertical="center" shrinkToFit="1"/>
      <protection locked="0"/>
    </xf>
    <xf numFmtId="0" fontId="0" fillId="2" borderId="6" xfId="0" applyFill="1" applyBorder="1" applyAlignment="1">
      <alignment shrinkToFit="1"/>
    </xf>
    <xf numFmtId="0" fontId="14" fillId="2" borderId="7" xfId="0" applyFont="1" applyFill="1" applyBorder="1" applyAlignment="1" applyProtection="1">
      <alignment horizontal="left" vertical="center"/>
      <protection hidden="1"/>
    </xf>
    <xf numFmtId="1" fontId="0" fillId="2" borderId="1" xfId="0" applyNumberFormat="1" applyFill="1" applyBorder="1"/>
    <xf numFmtId="0" fontId="0" fillId="2" borderId="8" xfId="0" applyFill="1" applyBorder="1"/>
    <xf numFmtId="0" fontId="13" fillId="2" borderId="9" xfId="0" applyFont="1" applyFill="1" applyBorder="1" applyAlignment="1">
      <alignment horizontal="center" vertical="center" shrinkToFit="1"/>
    </xf>
    <xf numFmtId="0" fontId="13" fillId="2" borderId="1" xfId="0" applyFont="1" applyFill="1" applyBorder="1" applyAlignment="1">
      <alignment horizontal="center" vertical="center" shrinkToFit="1"/>
    </xf>
    <xf numFmtId="0" fontId="0" fillId="2" borderId="0" xfId="0" applyFill="1"/>
    <xf numFmtId="0" fontId="0" fillId="2" borderId="1" xfId="0" applyFill="1" applyBorder="1" applyAlignment="1">
      <alignment shrinkToFit="1"/>
    </xf>
    <xf numFmtId="0" fontId="13" fillId="2" borderId="10" xfId="0" applyFont="1" applyFill="1" applyBorder="1" applyAlignment="1">
      <alignment horizontal="center" vertical="center"/>
    </xf>
    <xf numFmtId="0" fontId="12" fillId="2" borderId="10" xfId="0" applyFont="1" applyFill="1" applyBorder="1" applyAlignment="1">
      <alignment horizontal="centerContinuous" vertical="center"/>
    </xf>
    <xf numFmtId="0" fontId="13" fillId="2" borderId="9" xfId="0" applyFont="1" applyFill="1" applyBorder="1" applyAlignment="1">
      <alignment horizontal="center" vertical="center"/>
    </xf>
    <xf numFmtId="1" fontId="0" fillId="0" borderId="0" xfId="0" applyNumberFormat="1"/>
    <xf numFmtId="0" fontId="18" fillId="10" borderId="1" xfId="0" applyFont="1" applyFill="1" applyBorder="1" applyAlignment="1">
      <alignment horizontal="center" vertical="center"/>
    </xf>
    <xf numFmtId="0" fontId="18" fillId="4" borderId="1" xfId="0" applyFont="1" applyFill="1" applyBorder="1" applyAlignment="1">
      <alignment horizontal="center" vertical="center"/>
    </xf>
    <xf numFmtId="0" fontId="18" fillId="6" borderId="1" xfId="0" applyFont="1" applyFill="1" applyBorder="1" applyAlignment="1" applyProtection="1">
      <alignment horizontal="center" vertical="center"/>
      <protection locked="0"/>
    </xf>
    <xf numFmtId="0" fontId="18" fillId="9" borderId="1" xfId="0" applyFont="1" applyFill="1" applyBorder="1" applyAlignment="1">
      <alignment horizontal="center"/>
    </xf>
    <xf numFmtId="0" fontId="18" fillId="3" borderId="12" xfId="0" applyFont="1" applyFill="1" applyBorder="1" applyAlignment="1">
      <alignment horizontal="center" vertical="center"/>
    </xf>
    <xf numFmtId="0" fontId="18" fillId="3" borderId="13" xfId="0" applyFont="1" applyFill="1" applyBorder="1" applyAlignment="1">
      <alignment horizontal="center" vertical="center"/>
    </xf>
    <xf numFmtId="0" fontId="18" fillId="3" borderId="10" xfId="0" applyFont="1" applyFill="1" applyBorder="1" applyAlignment="1">
      <alignment horizontal="center" vertical="center"/>
    </xf>
    <xf numFmtId="0" fontId="18" fillId="3" borderId="14" xfId="0" applyFont="1" applyFill="1" applyBorder="1" applyAlignment="1">
      <alignment horizontal="center" vertical="center"/>
    </xf>
    <xf numFmtId="0" fontId="18" fillId="3" borderId="15" xfId="0" applyFont="1" applyFill="1" applyBorder="1" applyAlignment="1">
      <alignment horizontal="center" vertical="center"/>
    </xf>
    <xf numFmtId="0" fontId="18" fillId="3" borderId="16" xfId="0" applyFont="1" applyFill="1" applyBorder="1" applyAlignment="1">
      <alignment horizontal="center" vertical="center"/>
    </xf>
    <xf numFmtId="0" fontId="17" fillId="4" borderId="0" xfId="0" applyFont="1" applyFill="1" applyAlignment="1">
      <alignment horizontal="center" vertical="center"/>
    </xf>
    <xf numFmtId="0" fontId="18" fillId="3" borderId="1" xfId="0" applyFont="1" applyFill="1" applyBorder="1" applyAlignment="1">
      <alignment horizontal="center" wrapText="1"/>
    </xf>
    <xf numFmtId="0" fontId="12" fillId="2" borderId="11"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2" fillId="2" borderId="11" xfId="0" applyFont="1" applyFill="1" applyBorder="1" applyAlignment="1">
      <alignment horizontal="center" vertical="center"/>
    </xf>
    <xf numFmtId="0" fontId="12"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0" fillId="8" borderId="1" xfId="0" applyFill="1" applyBorder="1" applyAlignment="1">
      <alignment horizontal="center"/>
    </xf>
    <xf numFmtId="0" fontId="0" fillId="9" borderId="1" xfId="0" applyFill="1" applyBorder="1" applyAlignment="1">
      <alignment horizontal="center"/>
    </xf>
    <xf numFmtId="0" fontId="12" fillId="2" borderId="6" xfId="0" applyFont="1" applyFill="1" applyBorder="1" applyAlignment="1">
      <alignment horizontal="center" vertical="center"/>
    </xf>
    <xf numFmtId="0" fontId="15" fillId="2" borderId="11" xfId="0" applyFont="1" applyFill="1" applyBorder="1" applyAlignment="1">
      <alignment horizontal="center" vertical="center"/>
    </xf>
    <xf numFmtId="0" fontId="15" fillId="2" borderId="6" xfId="0" applyFont="1" applyFill="1" applyBorder="1" applyAlignment="1">
      <alignment horizontal="center" vertical="center"/>
    </xf>
    <xf numFmtId="0" fontId="16" fillId="2" borderId="6" xfId="0" applyFont="1" applyFill="1" applyBorder="1" applyAlignment="1">
      <alignment vertical="center"/>
    </xf>
    <xf numFmtId="0" fontId="13" fillId="2" borderId="12" xfId="0" applyFont="1" applyFill="1" applyBorder="1" applyAlignment="1">
      <alignment horizontal="center" vertical="center"/>
    </xf>
  </cellXfs>
  <cellStyles count="1">
    <cellStyle name="Normal" xfId="0" builtinId="0"/>
  </cellStyles>
  <dxfs count="5754">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G60"/>
  <sheetViews>
    <sheetView tabSelected="1" workbookViewId="0">
      <pane xSplit="3" ySplit="10" topLeftCell="AH30" activePane="bottomRight" state="frozen"/>
      <selection pane="topRight"/>
      <selection pane="bottomLeft"/>
      <selection pane="bottomRight" activeCell="AT30" sqref="AT30"/>
    </sheetView>
  </sheetViews>
  <sheetFormatPr defaultRowHeight="1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c r="A1" s="11">
        <v>717</v>
      </c>
      <c r="B1" s="10"/>
      <c r="C1" s="67" t="s">
        <v>0</v>
      </c>
      <c r="D1" s="67"/>
      <c r="E1" s="67"/>
      <c r="F1" s="67"/>
      <c r="G1" s="67"/>
      <c r="H1" s="67"/>
      <c r="I1" s="67"/>
      <c r="J1" s="67"/>
      <c r="K1" s="67"/>
      <c r="L1" s="67"/>
      <c r="M1" s="67"/>
      <c r="O1" s="26" t="s">
        <v>1</v>
      </c>
      <c r="AX1" s="26"/>
    </row>
    <row r="2" spans="1:110">
      <c r="A2" s="1" t="s">
        <v>2</v>
      </c>
      <c r="B2" s="2"/>
      <c r="C2" s="3" t="s">
        <v>3</v>
      </c>
      <c r="E2" s="4" t="s">
        <v>4</v>
      </c>
      <c r="O2" s="27" t="s">
        <v>5</v>
      </c>
      <c r="P2" s="28"/>
      <c r="Q2" s="28"/>
      <c r="R2" s="28"/>
      <c r="S2" s="28" t="s">
        <v>6</v>
      </c>
      <c r="T2" s="28" t="str">
        <f>MID(E2,6,20)</f>
        <v xml:space="preserve"> X IPS 5</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c r="E7" s="61" t="s">
        <v>16</v>
      </c>
      <c r="F7" s="62"/>
      <c r="G7" s="62"/>
      <c r="H7" s="62"/>
      <c r="I7" s="62"/>
      <c r="J7" s="63"/>
      <c r="K7" s="13"/>
      <c r="L7" s="68" t="s">
        <v>17</v>
      </c>
      <c r="M7" s="68"/>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c r="A8" s="57" t="s">
        <v>18</v>
      </c>
      <c r="B8" s="58" t="s">
        <v>19</v>
      </c>
      <c r="C8" s="57" t="s">
        <v>20</v>
      </c>
      <c r="E8" s="64"/>
      <c r="F8" s="65"/>
      <c r="G8" s="65"/>
      <c r="H8" s="65"/>
      <c r="I8" s="65"/>
      <c r="J8" s="66"/>
      <c r="K8" s="13"/>
      <c r="L8" s="68"/>
      <c r="M8" s="68"/>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69" t="s">
        <v>22</v>
      </c>
      <c r="AU8" s="71" t="s">
        <v>23</v>
      </c>
      <c r="AV8" s="80"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71" t="s">
        <v>23</v>
      </c>
      <c r="CN8" s="80" t="s">
        <v>24</v>
      </c>
      <c r="CO8" s="34"/>
      <c r="CP8" s="76" t="s">
        <v>26</v>
      </c>
      <c r="CQ8" s="76" t="s">
        <v>27</v>
      </c>
      <c r="CR8" s="34"/>
      <c r="CS8" s="76" t="s">
        <v>26</v>
      </c>
      <c r="CT8" s="76" t="s">
        <v>28</v>
      </c>
      <c r="CV8" s="35" t="s">
        <v>29</v>
      </c>
    </row>
    <row r="9" spans="1:110" ht="15" customHeight="1">
      <c r="A9" s="57"/>
      <c r="B9" s="58"/>
      <c r="C9" s="57"/>
      <c r="E9" s="59" t="s">
        <v>30</v>
      </c>
      <c r="F9" s="59"/>
      <c r="G9" s="59"/>
      <c r="H9" s="60" t="s">
        <v>31</v>
      </c>
      <c r="I9" s="60"/>
      <c r="J9" s="60"/>
      <c r="K9" s="13"/>
      <c r="L9" s="59" t="s">
        <v>32</v>
      </c>
      <c r="M9" s="59" t="s">
        <v>22</v>
      </c>
      <c r="N9" s="9"/>
      <c r="O9" s="73">
        <v>1</v>
      </c>
      <c r="P9" s="74"/>
      <c r="Q9" s="75"/>
      <c r="R9" s="73">
        <v>2</v>
      </c>
      <c r="S9" s="74"/>
      <c r="T9" s="75"/>
      <c r="U9" s="73">
        <v>3</v>
      </c>
      <c r="V9" s="74"/>
      <c r="W9" s="75"/>
      <c r="X9" s="73">
        <v>4</v>
      </c>
      <c r="Y9" s="74"/>
      <c r="Z9" s="75"/>
      <c r="AA9" s="73">
        <v>5</v>
      </c>
      <c r="AB9" s="74"/>
      <c r="AC9" s="75"/>
      <c r="AD9" s="71" t="s">
        <v>32</v>
      </c>
      <c r="AE9" s="73">
        <v>6</v>
      </c>
      <c r="AF9" s="74"/>
      <c r="AG9" s="75"/>
      <c r="AH9" s="73">
        <v>7</v>
      </c>
      <c r="AI9" s="74"/>
      <c r="AJ9" s="75"/>
      <c r="AK9" s="73">
        <v>8</v>
      </c>
      <c r="AL9" s="74"/>
      <c r="AM9" s="75"/>
      <c r="AN9" s="73">
        <v>9</v>
      </c>
      <c r="AO9" s="74"/>
      <c r="AP9" s="75"/>
      <c r="AQ9" s="73">
        <v>10</v>
      </c>
      <c r="AR9" s="74"/>
      <c r="AS9" s="75"/>
      <c r="AT9" s="70"/>
      <c r="AU9" s="79"/>
      <c r="AV9" s="81"/>
      <c r="AW9" s="34"/>
      <c r="AX9" s="83">
        <v>1</v>
      </c>
      <c r="AY9" s="74"/>
      <c r="AZ9" s="75"/>
      <c r="BA9" s="73">
        <v>2</v>
      </c>
      <c r="BB9" s="74"/>
      <c r="BC9" s="75"/>
      <c r="BD9" s="73">
        <v>3</v>
      </c>
      <c r="BE9" s="74"/>
      <c r="BF9" s="75"/>
      <c r="BG9" s="73">
        <v>4</v>
      </c>
      <c r="BH9" s="74"/>
      <c r="BI9" s="75"/>
      <c r="BJ9" s="73">
        <v>5</v>
      </c>
      <c r="BK9" s="74"/>
      <c r="BL9" s="75"/>
      <c r="BM9" s="53"/>
      <c r="BN9" s="53"/>
      <c r="BO9" s="53"/>
      <c r="BP9" s="53"/>
      <c r="BQ9" s="53"/>
      <c r="BR9" s="71" t="s">
        <v>32</v>
      </c>
      <c r="BS9" s="73">
        <v>6</v>
      </c>
      <c r="BT9" s="74"/>
      <c r="BU9" s="75"/>
      <c r="BV9" s="73">
        <v>7</v>
      </c>
      <c r="BW9" s="74"/>
      <c r="BX9" s="75"/>
      <c r="BY9" s="73">
        <v>8</v>
      </c>
      <c r="BZ9" s="74"/>
      <c r="CA9" s="75"/>
      <c r="CB9" s="73">
        <v>9</v>
      </c>
      <c r="CC9" s="74"/>
      <c r="CD9" s="75"/>
      <c r="CE9" s="73">
        <v>10</v>
      </c>
      <c r="CF9" s="74"/>
      <c r="CG9" s="75"/>
      <c r="CH9" s="55"/>
      <c r="CI9" s="55"/>
      <c r="CJ9" s="55"/>
      <c r="CK9" s="55"/>
      <c r="CL9" s="55"/>
      <c r="CM9" s="79"/>
      <c r="CN9" s="81"/>
      <c r="CO9" s="34"/>
      <c r="CP9" s="76"/>
      <c r="CQ9" s="76"/>
      <c r="CR9" s="34"/>
      <c r="CS9" s="76"/>
      <c r="CT9" s="76"/>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Menelaah teks Serat Wedhatama pupuh Sinom, Memahami isi teks cerita Mahabharata, menelaaah teks panatacara, Memahami isi teks deskripsi tentang makanan tradisional Jawa, Mengidenfitikasi kaidah penulisan aksara Jawa yang menggunakan aksara Angka, </v>
      </c>
    </row>
    <row r="10" spans="1:110">
      <c r="A10" s="57"/>
      <c r="B10" s="58"/>
      <c r="C10" s="57"/>
      <c r="E10" s="14" t="s">
        <v>35</v>
      </c>
      <c r="F10" s="14" t="s">
        <v>36</v>
      </c>
      <c r="G10" s="14" t="s">
        <v>37</v>
      </c>
      <c r="H10" s="15" t="s">
        <v>35</v>
      </c>
      <c r="I10" s="15" t="s">
        <v>36</v>
      </c>
      <c r="J10" s="15" t="s">
        <v>37</v>
      </c>
      <c r="K10" s="13"/>
      <c r="L10" s="59"/>
      <c r="M10" s="59"/>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72"/>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70"/>
      <c r="AU10" s="79"/>
      <c r="AV10" s="82"/>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72"/>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79"/>
      <c r="CN10" s="82"/>
      <c r="CO10" s="34"/>
      <c r="CP10" s="76"/>
      <c r="CQ10" s="76"/>
      <c r="CR10" s="34"/>
      <c r="CS10" s="76"/>
      <c r="CT10" s="76"/>
      <c r="CV10" s="40">
        <v>1</v>
      </c>
      <c r="CW10" s="52" t="s">
        <v>87</v>
      </c>
      <c r="DE10" s="51">
        <v>1</v>
      </c>
      <c r="DF10" s="51"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Memahami isi teks cerita Mahabharata, menelaaah teks panatacara, Memahami isi teks deskripsi tentang makanan tradisional Jawa, Mengidenfitikasi kaidah penulisan aksara Jawa yang menggunakan aksara Angka, Masih perlu peningkatan pemahaman Menelaah teks Serat Wedhatama pupuh Sinom.</v>
      </c>
    </row>
    <row r="11" spans="1:110">
      <c r="A11" s="8">
        <v>1</v>
      </c>
      <c r="B11" s="8">
        <v>118014</v>
      </c>
      <c r="C11" s="8" t="s">
        <v>44</v>
      </c>
      <c r="E11" s="47">
        <f t="shared" ref="E11:E42" si="0">AV11</f>
        <v>80</v>
      </c>
      <c r="F11" s="8" t="str">
        <f t="shared" ref="F11:F42" si="1">IF(E11="","",IF(E11&lt;=69,"D",IF(E11&lt;=75,"C",IF(E11&lt;=90,"B",IF(E11&lt;=100,"A","E")))))</f>
        <v>B</v>
      </c>
      <c r="G11" s="8" t="str">
        <f t="shared" ref="G11:G42" si="2">CQ11</f>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1" s="47">
        <f t="shared" ref="H11:H42" si="3">CN11</f>
        <v>82</v>
      </c>
      <c r="I11" s="8" t="str">
        <f t="shared" ref="I11:I42" si="4">IF(H11="","",IF(H11&lt;=69,"D",IF(H11&lt;=75,"C",IF(H11&lt;=90,"B",IF(H11&lt;=100,"A","E")))))</f>
        <v>B</v>
      </c>
      <c r="J11" s="8" t="str">
        <f t="shared" ref="J11:J42" si="5">CT11</f>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1" s="13"/>
      <c r="L11" s="41">
        <f t="shared" ref="L11:L42" si="6">AD11</f>
        <v>75</v>
      </c>
      <c r="M11" s="41">
        <f t="shared" ref="M11:M42" si="7">IF(COUNTBLANK(AT11:AT11),"",AT11)</f>
        <v>70</v>
      </c>
      <c r="O11" s="41">
        <v>75</v>
      </c>
      <c r="P11" s="41">
        <v>75</v>
      </c>
      <c r="Q11" s="42"/>
      <c r="R11" s="41"/>
      <c r="S11" s="41"/>
      <c r="T11" s="42"/>
      <c r="U11" s="41"/>
      <c r="V11" s="41"/>
      <c r="W11" s="42"/>
      <c r="X11" s="41"/>
      <c r="Y11" s="41"/>
      <c r="Z11" s="42"/>
      <c r="AA11" s="41"/>
      <c r="AB11" s="41"/>
      <c r="AC11" s="42"/>
      <c r="AD11" s="42">
        <f t="shared" ref="AD11:AD42" si="8">IF(AND(O11="",P11="",Q11=""),"",ROUND(AVERAGE(O11:AC11),0))</f>
        <v>75</v>
      </c>
      <c r="AE11" s="41">
        <v>80</v>
      </c>
      <c r="AF11" s="41"/>
      <c r="AG11" s="42"/>
      <c r="AH11" s="41">
        <v>82</v>
      </c>
      <c r="AI11" s="41"/>
      <c r="AJ11" s="42"/>
      <c r="AK11" s="41">
        <v>80</v>
      </c>
      <c r="AL11" s="41"/>
      <c r="AM11" s="42"/>
      <c r="AN11" s="41">
        <v>90</v>
      </c>
      <c r="AO11" s="41"/>
      <c r="AP11" s="42"/>
      <c r="AQ11" s="41">
        <v>90</v>
      </c>
      <c r="AR11" s="42"/>
      <c r="AS11" s="42"/>
      <c r="AT11" s="56">
        <v>70</v>
      </c>
      <c r="AU11" s="43">
        <f t="shared" ref="AU11:AU42" si="9">IF(AT11="","",AVERAGE(O11:AC11,AE11:AT11))</f>
        <v>80.25</v>
      </c>
      <c r="AV11" s="44">
        <f t="shared" ref="AV11:AV42" si="10">IF(AU11="","",ROUND(AU11,0))</f>
        <v>80</v>
      </c>
      <c r="AW11" s="45"/>
      <c r="AX11" s="41">
        <v>79</v>
      </c>
      <c r="AY11" s="41"/>
      <c r="AZ11" s="42"/>
      <c r="BA11" s="41"/>
      <c r="BB11" s="41"/>
      <c r="BC11" s="42"/>
      <c r="BD11" s="41"/>
      <c r="BE11" s="41"/>
      <c r="BF11" s="42"/>
      <c r="BG11" s="41"/>
      <c r="BH11" s="41"/>
      <c r="BI11" s="42"/>
      <c r="BJ11" s="41"/>
      <c r="BK11" s="41"/>
      <c r="BL11" s="42"/>
      <c r="BM11" s="42">
        <f t="shared" ref="BM11:BM42" si="11">IF(AND(AZ11="",AY11="",AX11=""),"",MAX(AX11:AZ11))</f>
        <v>79</v>
      </c>
      <c r="BN11" s="42" t="str">
        <f t="shared" ref="BN11:BN42" si="12">IF(AND(BB11="",BC11="",BA11=""),"",MAX(BA11:BC11))</f>
        <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79</v>
      </c>
      <c r="BS11" s="41"/>
      <c r="BT11" s="41"/>
      <c r="BU11" s="42">
        <v>80</v>
      </c>
      <c r="BV11" s="41"/>
      <c r="BW11" s="41">
        <v>85</v>
      </c>
      <c r="BX11" s="42"/>
      <c r="BY11" s="41"/>
      <c r="BZ11" s="41">
        <v>80</v>
      </c>
      <c r="CA11" s="42"/>
      <c r="CB11" s="41"/>
      <c r="CC11" s="41">
        <v>82</v>
      </c>
      <c r="CD11" s="42"/>
      <c r="CE11" s="41"/>
      <c r="CF11" s="41">
        <v>85</v>
      </c>
      <c r="CG11" s="42"/>
      <c r="CH11" s="42">
        <f t="shared" ref="CH11:CH42" si="17">IF(AND(BU11="",BT11="",BS11=""),"",MAX(BS11:BU11))</f>
        <v>80</v>
      </c>
      <c r="CI11" s="42">
        <f t="shared" ref="CI11:CI42" si="18">IF(AND(BW11="",BX11="",BV11=""),"",MAX(BV11:BX11))</f>
        <v>85</v>
      </c>
      <c r="CJ11" s="42">
        <f t="shared" ref="CJ11:CJ42" si="19">IF(AND(BY11="",BZ11="",CA11=""),"",MAX(BY11:CA11))</f>
        <v>80</v>
      </c>
      <c r="CK11" s="42">
        <f t="shared" ref="CK11:CK42" si="20">IF(AND(CB11="",CC11="",CD11=""),"",MAX(CB11:CD11))</f>
        <v>82</v>
      </c>
      <c r="CL11" s="42">
        <f t="shared" ref="CL11:CL42" si="21">IF(AND(CE11="",CF11="",CG11=""),"",MAX(CE11:CG11))</f>
        <v>85</v>
      </c>
      <c r="CM11" s="43">
        <f t="shared" ref="CM11:CM42" si="22">IF(AND(CH11=""),"",AVERAGE(BR11,CH11:CL11))</f>
        <v>81.833333333333329</v>
      </c>
      <c r="CN11" s="44">
        <f t="shared" ref="CN11:CN42" si="23">IF(CM11="","",ROUND(CM11,0))</f>
        <v>82</v>
      </c>
      <c r="CO11" s="45"/>
      <c r="CP11" s="41">
        <v>5</v>
      </c>
      <c r="CQ11" s="46" t="str">
        <f t="shared" ref="CQ11:CQ42" si="24">IF(CP11="","",VLOOKUP(CP11,$DE$9:$DF$20,2,0))</f>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1" s="45"/>
      <c r="CS11" s="41">
        <v>5</v>
      </c>
      <c r="CT11" s="46" t="str">
        <f t="shared" ref="CT11:CT42" si="25">IF(CS11="","",VLOOKUP(CS11,$DE$22:$DF$33,2,0))</f>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1" s="40">
        <v>2</v>
      </c>
      <c r="CW11" s="52" t="s">
        <v>88</v>
      </c>
      <c r="CY11" s="77" t="s">
        <v>45</v>
      </c>
      <c r="CZ11" s="77"/>
      <c r="DA11" s="77"/>
      <c r="DE11" s="51">
        <v>2</v>
      </c>
      <c r="DF11" s="5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Menelaah teks Serat Wedhatama pupuh Sinom, menelaaah teks panatacara, Memahami isi teks deskripsi tentang makanan tradisional Jawa, Mengidenfitikasi kaidah penulisan aksara Jawa yang menggunakan aksara Angka, Masih perlu peningkatan pemahaman Memahami isi teks cerita Mahabharata.</v>
      </c>
    </row>
    <row r="12" spans="1:110">
      <c r="A12" s="8">
        <v>2</v>
      </c>
      <c r="B12" s="8">
        <v>118030</v>
      </c>
      <c r="C12" s="8" t="s">
        <v>46</v>
      </c>
      <c r="E12" s="47">
        <f t="shared" si="0"/>
        <v>85</v>
      </c>
      <c r="F12" s="8" t="str">
        <f t="shared" si="1"/>
        <v>B</v>
      </c>
      <c r="G12"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2" s="47">
        <f t="shared" si="3"/>
        <v>82</v>
      </c>
      <c r="I12" s="8" t="str">
        <f t="shared" si="4"/>
        <v>B</v>
      </c>
      <c r="J12"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2" s="13"/>
      <c r="L12" s="41">
        <f t="shared" si="6"/>
        <v>84</v>
      </c>
      <c r="M12" s="41">
        <f t="shared" si="7"/>
        <v>88</v>
      </c>
      <c r="O12" s="41">
        <v>90</v>
      </c>
      <c r="P12" s="41">
        <v>78</v>
      </c>
      <c r="Q12" s="42"/>
      <c r="R12" s="41"/>
      <c r="S12" s="41"/>
      <c r="T12" s="42"/>
      <c r="U12" s="41"/>
      <c r="V12" s="41"/>
      <c r="W12" s="42"/>
      <c r="X12" s="41"/>
      <c r="Y12" s="41"/>
      <c r="Z12" s="42"/>
      <c r="AA12" s="41"/>
      <c r="AB12" s="41"/>
      <c r="AC12" s="42"/>
      <c r="AD12" s="42">
        <f t="shared" si="8"/>
        <v>84</v>
      </c>
      <c r="AE12" s="41">
        <v>75</v>
      </c>
      <c r="AF12" s="41"/>
      <c r="AG12" s="42"/>
      <c r="AH12" s="41">
        <v>90</v>
      </c>
      <c r="AI12" s="41"/>
      <c r="AJ12" s="42"/>
      <c r="AK12" s="41">
        <v>78</v>
      </c>
      <c r="AL12" s="41"/>
      <c r="AM12" s="42"/>
      <c r="AN12" s="41">
        <v>90</v>
      </c>
      <c r="AO12" s="41"/>
      <c r="AP12" s="42"/>
      <c r="AQ12" s="41">
        <v>90</v>
      </c>
      <c r="AR12" s="42"/>
      <c r="AS12" s="42"/>
      <c r="AT12" s="56">
        <v>88</v>
      </c>
      <c r="AU12" s="43">
        <f t="shared" si="9"/>
        <v>84.875</v>
      </c>
      <c r="AV12" s="44">
        <f t="shared" si="10"/>
        <v>85</v>
      </c>
      <c r="AW12" s="45"/>
      <c r="AX12" s="41">
        <v>80</v>
      </c>
      <c r="AY12" s="41"/>
      <c r="AZ12" s="42"/>
      <c r="BA12" s="41"/>
      <c r="BB12" s="41"/>
      <c r="BC12" s="42"/>
      <c r="BD12" s="41"/>
      <c r="BE12" s="41"/>
      <c r="BF12" s="42"/>
      <c r="BG12" s="41"/>
      <c r="BH12" s="41"/>
      <c r="BI12" s="42"/>
      <c r="BJ12" s="41"/>
      <c r="BK12" s="41"/>
      <c r="BL12" s="42"/>
      <c r="BM12" s="42">
        <f t="shared" si="11"/>
        <v>80</v>
      </c>
      <c r="BN12" s="42" t="str">
        <f t="shared" si="12"/>
        <v/>
      </c>
      <c r="BO12" s="42" t="str">
        <f t="shared" si="13"/>
        <v/>
      </c>
      <c r="BP12" s="42" t="str">
        <f t="shared" si="14"/>
        <v/>
      </c>
      <c r="BQ12" s="42" t="str">
        <f t="shared" si="15"/>
        <v/>
      </c>
      <c r="BR12" s="42">
        <f t="shared" si="16"/>
        <v>80</v>
      </c>
      <c r="BS12" s="41"/>
      <c r="BT12" s="41"/>
      <c r="BU12" s="42">
        <v>80</v>
      </c>
      <c r="BV12" s="41"/>
      <c r="BW12" s="41">
        <v>80</v>
      </c>
      <c r="BX12" s="42"/>
      <c r="BY12" s="41"/>
      <c r="BZ12" s="41">
        <v>80</v>
      </c>
      <c r="CA12" s="42"/>
      <c r="CB12" s="41"/>
      <c r="CC12" s="41">
        <v>85</v>
      </c>
      <c r="CD12" s="42"/>
      <c r="CE12" s="41"/>
      <c r="CF12" s="41">
        <v>86</v>
      </c>
      <c r="CG12" s="42"/>
      <c r="CH12" s="42">
        <f t="shared" si="17"/>
        <v>80</v>
      </c>
      <c r="CI12" s="42">
        <f t="shared" si="18"/>
        <v>80</v>
      </c>
      <c r="CJ12" s="42">
        <f t="shared" si="19"/>
        <v>80</v>
      </c>
      <c r="CK12" s="42">
        <f t="shared" si="20"/>
        <v>85</v>
      </c>
      <c r="CL12" s="42">
        <f t="shared" si="21"/>
        <v>86</v>
      </c>
      <c r="CM12" s="43">
        <f t="shared" si="22"/>
        <v>81.833333333333329</v>
      </c>
      <c r="CN12" s="44">
        <f t="shared" si="23"/>
        <v>82</v>
      </c>
      <c r="CO12" s="45"/>
      <c r="CP12" s="41">
        <v>5</v>
      </c>
      <c r="CQ12"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2" s="45"/>
      <c r="CS12" s="41">
        <v>5</v>
      </c>
      <c r="CT12"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2" s="40">
        <v>3</v>
      </c>
      <c r="CW12" s="52" t="s">
        <v>89</v>
      </c>
      <c r="CY12" s="16" t="s">
        <v>47</v>
      </c>
      <c r="CZ12" s="17" t="s">
        <v>48</v>
      </c>
      <c r="DA12" s="17" t="s">
        <v>49</v>
      </c>
      <c r="DE12" s="51">
        <v>3</v>
      </c>
      <c r="DF12" s="51"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Menelaah teks Serat Wedhatama pupuh Sinom, Memahami isi teks cerita Mahabharata, Memahami isi teks deskripsi tentang makanan tradisional Jawa, Mengidenfitikasi kaidah penulisan aksara Jawa yang menggunakan aksara Angka, Masih perlu peningkatan pemahaman menelaaah teks panatacara.</v>
      </c>
    </row>
    <row r="13" spans="1:110">
      <c r="A13" s="8">
        <v>3</v>
      </c>
      <c r="B13" s="8">
        <v>118046</v>
      </c>
      <c r="C13" s="8" t="s">
        <v>50</v>
      </c>
      <c r="E13" s="47">
        <f t="shared" si="0"/>
        <v>77</v>
      </c>
      <c r="F13" s="8" t="str">
        <f t="shared" si="1"/>
        <v>B</v>
      </c>
      <c r="G13"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3" s="47">
        <f t="shared" si="3"/>
        <v>80</v>
      </c>
      <c r="I13" s="8" t="str">
        <f t="shared" si="4"/>
        <v>B</v>
      </c>
      <c r="J13"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3" s="13"/>
      <c r="L13" s="41">
        <f t="shared" si="6"/>
        <v>73</v>
      </c>
      <c r="M13" s="41">
        <f t="shared" si="7"/>
        <v>68</v>
      </c>
      <c r="O13" s="41">
        <v>70</v>
      </c>
      <c r="P13" s="41">
        <v>75</v>
      </c>
      <c r="Q13" s="42"/>
      <c r="R13" s="41"/>
      <c r="S13" s="41"/>
      <c r="T13" s="42"/>
      <c r="U13" s="41"/>
      <c r="V13" s="41"/>
      <c r="W13" s="42"/>
      <c r="X13" s="41"/>
      <c r="Y13" s="41"/>
      <c r="Z13" s="42"/>
      <c r="AA13" s="41"/>
      <c r="AB13" s="41"/>
      <c r="AC13" s="42"/>
      <c r="AD13" s="42">
        <f t="shared" si="8"/>
        <v>73</v>
      </c>
      <c r="AE13" s="41">
        <v>80</v>
      </c>
      <c r="AF13" s="41"/>
      <c r="AG13" s="42"/>
      <c r="AH13" s="41">
        <v>80</v>
      </c>
      <c r="AI13" s="41"/>
      <c r="AJ13" s="42"/>
      <c r="AK13" s="41">
        <v>80</v>
      </c>
      <c r="AL13" s="41"/>
      <c r="AM13" s="42"/>
      <c r="AN13" s="41">
        <v>90</v>
      </c>
      <c r="AO13" s="41"/>
      <c r="AP13" s="42"/>
      <c r="AQ13" s="41">
        <v>75</v>
      </c>
      <c r="AR13" s="42"/>
      <c r="AS13" s="42"/>
      <c r="AT13" s="56">
        <v>68</v>
      </c>
      <c r="AU13" s="43">
        <f t="shared" si="9"/>
        <v>77.25</v>
      </c>
      <c r="AV13" s="44">
        <f t="shared" si="10"/>
        <v>77</v>
      </c>
      <c r="AW13" s="45"/>
      <c r="AX13" s="41">
        <v>78</v>
      </c>
      <c r="AY13" s="41"/>
      <c r="AZ13" s="42"/>
      <c r="BA13" s="41"/>
      <c r="BB13" s="41"/>
      <c r="BC13" s="42"/>
      <c r="BD13" s="41"/>
      <c r="BE13" s="41"/>
      <c r="BF13" s="42"/>
      <c r="BG13" s="41"/>
      <c r="BH13" s="41"/>
      <c r="BI13" s="42"/>
      <c r="BJ13" s="41"/>
      <c r="BK13" s="41"/>
      <c r="BL13" s="42"/>
      <c r="BM13" s="42">
        <f t="shared" si="11"/>
        <v>78</v>
      </c>
      <c r="BN13" s="42" t="str">
        <f t="shared" si="12"/>
        <v/>
      </c>
      <c r="BO13" s="42" t="str">
        <f t="shared" si="13"/>
        <v/>
      </c>
      <c r="BP13" s="42" t="str">
        <f t="shared" si="14"/>
        <v/>
      </c>
      <c r="BQ13" s="42" t="str">
        <f t="shared" si="15"/>
        <v/>
      </c>
      <c r="BR13" s="42">
        <f t="shared" si="16"/>
        <v>78</v>
      </c>
      <c r="BS13" s="41"/>
      <c r="BT13" s="41"/>
      <c r="BU13" s="42">
        <v>80</v>
      </c>
      <c r="BV13" s="41"/>
      <c r="BW13" s="41">
        <v>75</v>
      </c>
      <c r="BX13" s="42"/>
      <c r="BY13" s="41"/>
      <c r="BZ13" s="41">
        <v>80</v>
      </c>
      <c r="CA13" s="42"/>
      <c r="CB13" s="41"/>
      <c r="CC13" s="41">
        <v>80</v>
      </c>
      <c r="CD13" s="42"/>
      <c r="CE13" s="41"/>
      <c r="CF13" s="41">
        <v>85</v>
      </c>
      <c r="CG13" s="42"/>
      <c r="CH13" s="42">
        <f t="shared" si="17"/>
        <v>80</v>
      </c>
      <c r="CI13" s="42">
        <f t="shared" si="18"/>
        <v>75</v>
      </c>
      <c r="CJ13" s="42">
        <f t="shared" si="19"/>
        <v>80</v>
      </c>
      <c r="CK13" s="42">
        <f t="shared" si="20"/>
        <v>80</v>
      </c>
      <c r="CL13" s="42">
        <f t="shared" si="21"/>
        <v>85</v>
      </c>
      <c r="CM13" s="43">
        <f t="shared" si="22"/>
        <v>79.666666666666671</v>
      </c>
      <c r="CN13" s="44">
        <f t="shared" si="23"/>
        <v>80</v>
      </c>
      <c r="CO13" s="45"/>
      <c r="CP13" s="41">
        <v>5</v>
      </c>
      <c r="CQ13"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3" s="45"/>
      <c r="CS13" s="41">
        <v>5</v>
      </c>
      <c r="CT13"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3" s="40">
        <v>4</v>
      </c>
      <c r="CW13" s="52" t="s">
        <v>90</v>
      </c>
      <c r="CY13" s="18">
        <v>0</v>
      </c>
      <c r="CZ13" s="19">
        <v>69</v>
      </c>
      <c r="DA13" s="20" t="s">
        <v>51</v>
      </c>
      <c r="DE13" s="51">
        <v>4</v>
      </c>
      <c r="DF13" s="51"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Menelaah teks Serat Wedhatama pupuh Sinom, Memahami isi teks cerita Mahabharata, menelaaah teks panatacara, Mengidenfitikasi kaidah penulisan aksara Jawa yang menggunakan aksara Angka, Masih perlu peningkatan pemahaman Memahami isi teks deskripsi tentang makanan tradisional Jawa.</v>
      </c>
    </row>
    <row r="14" spans="1:110">
      <c r="A14" s="8">
        <v>4</v>
      </c>
      <c r="B14" s="8">
        <v>118062</v>
      </c>
      <c r="C14" s="8" t="s">
        <v>52</v>
      </c>
      <c r="E14" s="47">
        <f t="shared" si="0"/>
        <v>84</v>
      </c>
      <c r="F14" s="8" t="str">
        <f t="shared" si="1"/>
        <v>B</v>
      </c>
      <c r="G14"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4" s="47">
        <f t="shared" si="3"/>
        <v>82</v>
      </c>
      <c r="I14" s="8" t="str">
        <f t="shared" si="4"/>
        <v>B</v>
      </c>
      <c r="J14"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4" s="13"/>
      <c r="L14" s="41">
        <f t="shared" si="6"/>
        <v>80</v>
      </c>
      <c r="M14" s="41">
        <f t="shared" si="7"/>
        <v>85</v>
      </c>
      <c r="O14" s="41">
        <v>80</v>
      </c>
      <c r="P14" s="41">
        <v>80</v>
      </c>
      <c r="Q14" s="42"/>
      <c r="R14" s="41"/>
      <c r="S14" s="41"/>
      <c r="T14" s="42"/>
      <c r="U14" s="41"/>
      <c r="V14" s="41"/>
      <c r="W14" s="42"/>
      <c r="X14" s="41"/>
      <c r="Y14" s="41"/>
      <c r="Z14" s="42"/>
      <c r="AA14" s="41"/>
      <c r="AB14" s="41"/>
      <c r="AC14" s="42"/>
      <c r="AD14" s="42">
        <f t="shared" si="8"/>
        <v>80</v>
      </c>
      <c r="AE14" s="41">
        <v>80</v>
      </c>
      <c r="AF14" s="41"/>
      <c r="AG14" s="42"/>
      <c r="AH14" s="41">
        <v>100</v>
      </c>
      <c r="AI14" s="41"/>
      <c r="AJ14" s="42"/>
      <c r="AK14" s="41">
        <v>80</v>
      </c>
      <c r="AL14" s="41"/>
      <c r="AM14" s="42"/>
      <c r="AN14" s="41">
        <v>90</v>
      </c>
      <c r="AO14" s="41"/>
      <c r="AP14" s="42"/>
      <c r="AQ14" s="41">
        <v>80</v>
      </c>
      <c r="AR14" s="42"/>
      <c r="AS14" s="42"/>
      <c r="AT14" s="56">
        <v>85</v>
      </c>
      <c r="AU14" s="43">
        <f t="shared" si="9"/>
        <v>84.375</v>
      </c>
      <c r="AV14" s="44">
        <f t="shared" si="10"/>
        <v>84</v>
      </c>
      <c r="AW14" s="45"/>
      <c r="AX14" s="41">
        <v>79</v>
      </c>
      <c r="AY14" s="41"/>
      <c r="AZ14" s="42"/>
      <c r="BA14" s="41"/>
      <c r="BB14" s="41"/>
      <c r="BC14" s="42"/>
      <c r="BD14" s="41"/>
      <c r="BE14" s="41"/>
      <c r="BF14" s="42"/>
      <c r="BG14" s="41"/>
      <c r="BH14" s="41"/>
      <c r="BI14" s="42"/>
      <c r="BJ14" s="41"/>
      <c r="BK14" s="41"/>
      <c r="BL14" s="42"/>
      <c r="BM14" s="42">
        <f t="shared" si="11"/>
        <v>79</v>
      </c>
      <c r="BN14" s="42" t="str">
        <f t="shared" si="12"/>
        <v/>
      </c>
      <c r="BO14" s="42" t="str">
        <f t="shared" si="13"/>
        <v/>
      </c>
      <c r="BP14" s="42" t="str">
        <f t="shared" si="14"/>
        <v/>
      </c>
      <c r="BQ14" s="42" t="str">
        <f t="shared" si="15"/>
        <v/>
      </c>
      <c r="BR14" s="42">
        <f t="shared" si="16"/>
        <v>79</v>
      </c>
      <c r="BS14" s="41"/>
      <c r="BT14" s="41"/>
      <c r="BU14" s="42">
        <v>80</v>
      </c>
      <c r="BV14" s="41"/>
      <c r="BW14" s="41">
        <v>80</v>
      </c>
      <c r="BX14" s="42"/>
      <c r="BY14" s="41"/>
      <c r="BZ14" s="41">
        <v>85</v>
      </c>
      <c r="CA14" s="42"/>
      <c r="CB14" s="41"/>
      <c r="CC14" s="41">
        <v>80</v>
      </c>
      <c r="CD14" s="42"/>
      <c r="CE14" s="41"/>
      <c r="CF14" s="41">
        <v>87</v>
      </c>
      <c r="CG14" s="42"/>
      <c r="CH14" s="42">
        <f t="shared" si="17"/>
        <v>80</v>
      </c>
      <c r="CI14" s="42">
        <f t="shared" si="18"/>
        <v>80</v>
      </c>
      <c r="CJ14" s="42">
        <f t="shared" si="19"/>
        <v>85</v>
      </c>
      <c r="CK14" s="42">
        <f t="shared" si="20"/>
        <v>80</v>
      </c>
      <c r="CL14" s="42">
        <f t="shared" si="21"/>
        <v>87</v>
      </c>
      <c r="CM14" s="43">
        <f t="shared" si="22"/>
        <v>81.833333333333329</v>
      </c>
      <c r="CN14" s="44">
        <f t="shared" si="23"/>
        <v>82</v>
      </c>
      <c r="CO14" s="45"/>
      <c r="CP14" s="41">
        <v>5</v>
      </c>
      <c r="CQ14"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4" s="45"/>
      <c r="CS14" s="41">
        <v>5</v>
      </c>
      <c r="CT14"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4" s="40">
        <v>5</v>
      </c>
      <c r="CW14" s="52" t="s">
        <v>91</v>
      </c>
      <c r="CY14" s="18">
        <v>70</v>
      </c>
      <c r="CZ14" s="21">
        <v>75</v>
      </c>
      <c r="DA14" s="22" t="s">
        <v>53</v>
      </c>
      <c r="DE14" s="51">
        <v>5</v>
      </c>
      <c r="DF14" s="51"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row>
    <row r="15" spans="1:110">
      <c r="A15" s="8">
        <v>5</v>
      </c>
      <c r="B15" s="8">
        <v>118078</v>
      </c>
      <c r="C15" s="8" t="s">
        <v>54</v>
      </c>
      <c r="E15" s="47">
        <f t="shared" si="0"/>
        <v>79</v>
      </c>
      <c r="F15" s="8" t="str">
        <f t="shared" si="1"/>
        <v>B</v>
      </c>
      <c r="G15"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5" s="47">
        <f t="shared" si="3"/>
        <v>82</v>
      </c>
      <c r="I15" s="8" t="str">
        <f t="shared" si="4"/>
        <v>B</v>
      </c>
      <c r="J15"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5" s="13"/>
      <c r="L15" s="41">
        <f t="shared" si="6"/>
        <v>79</v>
      </c>
      <c r="M15" s="41">
        <f t="shared" si="7"/>
        <v>65</v>
      </c>
      <c r="O15" s="41">
        <v>80</v>
      </c>
      <c r="P15" s="41">
        <v>78</v>
      </c>
      <c r="Q15" s="42"/>
      <c r="R15" s="41"/>
      <c r="S15" s="41"/>
      <c r="T15" s="42"/>
      <c r="U15" s="41"/>
      <c r="V15" s="41"/>
      <c r="W15" s="42"/>
      <c r="X15" s="41"/>
      <c r="Y15" s="41"/>
      <c r="Z15" s="42"/>
      <c r="AA15" s="41"/>
      <c r="AB15" s="41"/>
      <c r="AC15" s="42"/>
      <c r="AD15" s="42">
        <f t="shared" si="8"/>
        <v>79</v>
      </c>
      <c r="AE15" s="41">
        <v>80</v>
      </c>
      <c r="AF15" s="41"/>
      <c r="AG15" s="42"/>
      <c r="AH15" s="41">
        <v>78</v>
      </c>
      <c r="AI15" s="41"/>
      <c r="AJ15" s="42"/>
      <c r="AK15" s="41">
        <v>80</v>
      </c>
      <c r="AL15" s="41"/>
      <c r="AM15" s="42"/>
      <c r="AN15" s="41">
        <v>90</v>
      </c>
      <c r="AO15" s="41"/>
      <c r="AP15" s="42"/>
      <c r="AQ15" s="41">
        <v>80</v>
      </c>
      <c r="AR15" s="42"/>
      <c r="AS15" s="42"/>
      <c r="AT15" s="56">
        <v>65</v>
      </c>
      <c r="AU15" s="43">
        <f t="shared" si="9"/>
        <v>78.875</v>
      </c>
      <c r="AV15" s="44">
        <f t="shared" si="10"/>
        <v>79</v>
      </c>
      <c r="AW15" s="45"/>
      <c r="AX15" s="41">
        <v>80</v>
      </c>
      <c r="AY15" s="41"/>
      <c r="AZ15" s="42"/>
      <c r="BA15" s="41"/>
      <c r="BB15" s="41"/>
      <c r="BC15" s="42"/>
      <c r="BD15" s="41"/>
      <c r="BE15" s="41"/>
      <c r="BF15" s="42"/>
      <c r="BG15" s="41"/>
      <c r="BH15" s="41"/>
      <c r="BI15" s="42"/>
      <c r="BJ15" s="41"/>
      <c r="BK15" s="41"/>
      <c r="BL15" s="42"/>
      <c r="BM15" s="42">
        <f t="shared" si="11"/>
        <v>80</v>
      </c>
      <c r="BN15" s="42" t="str">
        <f t="shared" si="12"/>
        <v/>
      </c>
      <c r="BO15" s="42" t="str">
        <f t="shared" si="13"/>
        <v/>
      </c>
      <c r="BP15" s="42" t="str">
        <f t="shared" si="14"/>
        <v/>
      </c>
      <c r="BQ15" s="42" t="str">
        <f t="shared" si="15"/>
        <v/>
      </c>
      <c r="BR15" s="42">
        <f t="shared" si="16"/>
        <v>80</v>
      </c>
      <c r="BS15" s="41"/>
      <c r="BT15" s="41"/>
      <c r="BU15" s="42">
        <v>75</v>
      </c>
      <c r="BV15" s="41"/>
      <c r="BW15" s="41">
        <v>85</v>
      </c>
      <c r="BX15" s="42"/>
      <c r="BY15" s="41"/>
      <c r="BZ15" s="41">
        <v>80</v>
      </c>
      <c r="CA15" s="42"/>
      <c r="CB15" s="41"/>
      <c r="CC15" s="41">
        <v>85</v>
      </c>
      <c r="CD15" s="42"/>
      <c r="CE15" s="41"/>
      <c r="CF15" s="41">
        <v>85</v>
      </c>
      <c r="CG15" s="42"/>
      <c r="CH15" s="42">
        <f t="shared" si="17"/>
        <v>75</v>
      </c>
      <c r="CI15" s="42">
        <f t="shared" si="18"/>
        <v>85</v>
      </c>
      <c r="CJ15" s="42">
        <f t="shared" si="19"/>
        <v>80</v>
      </c>
      <c r="CK15" s="42">
        <f t="shared" si="20"/>
        <v>85</v>
      </c>
      <c r="CL15" s="42">
        <f t="shared" si="21"/>
        <v>85</v>
      </c>
      <c r="CM15" s="43">
        <f t="shared" si="22"/>
        <v>81.666666666666671</v>
      </c>
      <c r="CN15" s="44">
        <f t="shared" si="23"/>
        <v>82</v>
      </c>
      <c r="CO15" s="45"/>
      <c r="CP15" s="41">
        <v>5</v>
      </c>
      <c r="CQ15"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5" s="45"/>
      <c r="CS15" s="41">
        <v>5</v>
      </c>
      <c r="CT15"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5" s="40">
        <v>6</v>
      </c>
      <c r="CW15" s="52"/>
      <c r="CY15" s="18">
        <v>76</v>
      </c>
      <c r="CZ15" s="21">
        <v>90</v>
      </c>
      <c r="DA15" s="22" t="s">
        <v>55</v>
      </c>
      <c r="DE15" s="51">
        <v>6</v>
      </c>
      <c r="DF15" s="51"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Menelaah teks Serat Wedhatama pupuh Sinom, Memahami isi teks cerita Mahabharata, menelaaah teks panatacara, Memahami isi teks deskripsi tentang makanan tradisional Jawa, Mengidenfitikasi kaidah penulisan aksara Jawa yang menggunakan aksara Angka, </v>
      </c>
    </row>
    <row r="16" spans="1:110">
      <c r="A16" s="8">
        <v>6</v>
      </c>
      <c r="B16" s="8">
        <v>118094</v>
      </c>
      <c r="C16" s="8" t="s">
        <v>56</v>
      </c>
      <c r="E16" s="47">
        <f t="shared" si="0"/>
        <v>79</v>
      </c>
      <c r="F16" s="8" t="str">
        <f t="shared" si="1"/>
        <v>B</v>
      </c>
      <c r="G16"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6" s="47">
        <f t="shared" si="3"/>
        <v>80</v>
      </c>
      <c r="I16" s="8" t="str">
        <f t="shared" si="4"/>
        <v>B</v>
      </c>
      <c r="J16"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6" s="13"/>
      <c r="L16" s="41">
        <f t="shared" si="6"/>
        <v>79</v>
      </c>
      <c r="M16" s="41">
        <f t="shared" si="7"/>
        <v>71.5</v>
      </c>
      <c r="O16" s="41">
        <v>80</v>
      </c>
      <c r="P16" s="41">
        <v>77</v>
      </c>
      <c r="Q16" s="42"/>
      <c r="R16" s="41"/>
      <c r="S16" s="41"/>
      <c r="T16" s="42"/>
      <c r="U16" s="41"/>
      <c r="V16" s="41"/>
      <c r="W16" s="42"/>
      <c r="X16" s="41"/>
      <c r="Y16" s="41"/>
      <c r="Z16" s="42"/>
      <c r="AA16" s="41"/>
      <c r="AB16" s="41"/>
      <c r="AC16" s="42"/>
      <c r="AD16" s="42">
        <f t="shared" si="8"/>
        <v>79</v>
      </c>
      <c r="AE16" s="41">
        <v>77</v>
      </c>
      <c r="AF16" s="41"/>
      <c r="AG16" s="42"/>
      <c r="AH16" s="41">
        <v>75</v>
      </c>
      <c r="AI16" s="41"/>
      <c r="AJ16" s="42"/>
      <c r="AK16" s="41">
        <v>78</v>
      </c>
      <c r="AL16" s="41"/>
      <c r="AM16" s="42"/>
      <c r="AN16" s="41">
        <v>70</v>
      </c>
      <c r="AO16" s="41"/>
      <c r="AP16" s="42"/>
      <c r="AQ16" s="41">
        <v>100</v>
      </c>
      <c r="AR16" s="42"/>
      <c r="AS16" s="42"/>
      <c r="AT16" s="56">
        <v>71.5</v>
      </c>
      <c r="AU16" s="43">
        <f t="shared" si="9"/>
        <v>78.5625</v>
      </c>
      <c r="AV16" s="44">
        <f t="shared" si="10"/>
        <v>79</v>
      </c>
      <c r="AW16" s="45"/>
      <c r="AX16" s="41">
        <v>79</v>
      </c>
      <c r="AY16" s="41"/>
      <c r="AZ16" s="42"/>
      <c r="BA16" s="41"/>
      <c r="BB16" s="41"/>
      <c r="BC16" s="42"/>
      <c r="BD16" s="41"/>
      <c r="BE16" s="41"/>
      <c r="BF16" s="42"/>
      <c r="BG16" s="41"/>
      <c r="BH16" s="41"/>
      <c r="BI16" s="42"/>
      <c r="BJ16" s="41"/>
      <c r="BK16" s="41"/>
      <c r="BL16" s="42"/>
      <c r="BM16" s="42">
        <f t="shared" si="11"/>
        <v>79</v>
      </c>
      <c r="BN16" s="42" t="str">
        <f t="shared" si="12"/>
        <v/>
      </c>
      <c r="BO16" s="42" t="str">
        <f t="shared" si="13"/>
        <v/>
      </c>
      <c r="BP16" s="42" t="str">
        <f t="shared" si="14"/>
        <v/>
      </c>
      <c r="BQ16" s="42" t="str">
        <f t="shared" si="15"/>
        <v/>
      </c>
      <c r="BR16" s="42">
        <f t="shared" si="16"/>
        <v>79</v>
      </c>
      <c r="BS16" s="41"/>
      <c r="BT16" s="41"/>
      <c r="BU16" s="42">
        <v>77</v>
      </c>
      <c r="BV16" s="41"/>
      <c r="BW16" s="41">
        <v>78</v>
      </c>
      <c r="BX16" s="42"/>
      <c r="BY16" s="41"/>
      <c r="BZ16" s="41">
        <v>80</v>
      </c>
      <c r="CA16" s="42"/>
      <c r="CB16" s="41"/>
      <c r="CC16" s="41">
        <v>78</v>
      </c>
      <c r="CD16" s="42"/>
      <c r="CE16" s="41"/>
      <c r="CF16" s="41">
        <v>85</v>
      </c>
      <c r="CG16" s="42"/>
      <c r="CH16" s="42">
        <f t="shared" si="17"/>
        <v>77</v>
      </c>
      <c r="CI16" s="42">
        <f t="shared" si="18"/>
        <v>78</v>
      </c>
      <c r="CJ16" s="42">
        <f t="shared" si="19"/>
        <v>80</v>
      </c>
      <c r="CK16" s="42">
        <f t="shared" si="20"/>
        <v>78</v>
      </c>
      <c r="CL16" s="42">
        <f t="shared" si="21"/>
        <v>85</v>
      </c>
      <c r="CM16" s="43">
        <f t="shared" si="22"/>
        <v>79.5</v>
      </c>
      <c r="CN16" s="44">
        <f t="shared" si="23"/>
        <v>80</v>
      </c>
      <c r="CO16" s="45"/>
      <c r="CP16" s="41">
        <v>5</v>
      </c>
      <c r="CQ16"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6" s="45"/>
      <c r="CS16" s="41">
        <v>5</v>
      </c>
      <c r="CT16"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6" s="40">
        <v>7</v>
      </c>
      <c r="CW16" s="52"/>
      <c r="CY16" s="18">
        <v>91</v>
      </c>
      <c r="CZ16" s="21">
        <v>100</v>
      </c>
      <c r="DA16" s="22" t="s">
        <v>15</v>
      </c>
      <c r="DE16" s="51">
        <v>7</v>
      </c>
      <c r="DF16" s="51"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Menelaah teks Serat Wedhatama pupuh Sinom, Memahami isi teks cerita Mahabharata, menelaaah teks panatacara, Memahami isi teks deskripsi tentang makanan tradisional Jawa, Mengidenfitikasi kaidah penulisan aksara Jawa yang menggunakan aksara Angka, </v>
      </c>
    </row>
    <row r="17" spans="1:110">
      <c r="A17" s="8">
        <v>7</v>
      </c>
      <c r="B17" s="8">
        <v>118110</v>
      </c>
      <c r="C17" s="8" t="s">
        <v>57</v>
      </c>
      <c r="E17" s="47">
        <f t="shared" si="0"/>
        <v>83</v>
      </c>
      <c r="F17" s="8" t="str">
        <f t="shared" si="1"/>
        <v>B</v>
      </c>
      <c r="G17"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7" s="47">
        <f t="shared" si="3"/>
        <v>82</v>
      </c>
      <c r="I17" s="8" t="str">
        <f t="shared" si="4"/>
        <v>B</v>
      </c>
      <c r="J17"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7" s="13"/>
      <c r="L17" s="41">
        <f t="shared" si="6"/>
        <v>84</v>
      </c>
      <c r="M17" s="41">
        <f t="shared" si="7"/>
        <v>86.5</v>
      </c>
      <c r="O17" s="41">
        <v>90</v>
      </c>
      <c r="P17" s="41">
        <v>78</v>
      </c>
      <c r="Q17" s="42"/>
      <c r="R17" s="41"/>
      <c r="S17" s="41"/>
      <c r="T17" s="42"/>
      <c r="U17" s="41"/>
      <c r="V17" s="41"/>
      <c r="W17" s="42"/>
      <c r="X17" s="41"/>
      <c r="Y17" s="41"/>
      <c r="Z17" s="42"/>
      <c r="AA17" s="41"/>
      <c r="AB17" s="41"/>
      <c r="AC17" s="42"/>
      <c r="AD17" s="42">
        <f t="shared" si="8"/>
        <v>84</v>
      </c>
      <c r="AE17" s="41">
        <v>80</v>
      </c>
      <c r="AF17" s="41"/>
      <c r="AG17" s="42"/>
      <c r="AH17" s="41">
        <v>78</v>
      </c>
      <c r="AI17" s="41"/>
      <c r="AJ17" s="42"/>
      <c r="AK17" s="41">
        <v>80</v>
      </c>
      <c r="AL17" s="41"/>
      <c r="AM17" s="42"/>
      <c r="AN17" s="41">
        <v>95</v>
      </c>
      <c r="AO17" s="41"/>
      <c r="AP17" s="42"/>
      <c r="AQ17" s="41">
        <v>80</v>
      </c>
      <c r="AR17" s="42"/>
      <c r="AS17" s="42"/>
      <c r="AT17" s="56">
        <v>86.5</v>
      </c>
      <c r="AU17" s="43">
        <f t="shared" si="9"/>
        <v>83.4375</v>
      </c>
      <c r="AV17" s="44">
        <f t="shared" si="10"/>
        <v>83</v>
      </c>
      <c r="AW17" s="45"/>
      <c r="AX17" s="41">
        <v>80</v>
      </c>
      <c r="AY17" s="41"/>
      <c r="AZ17" s="42"/>
      <c r="BA17" s="41"/>
      <c r="BB17" s="41"/>
      <c r="BC17" s="42"/>
      <c r="BD17" s="41"/>
      <c r="BE17" s="41"/>
      <c r="BF17" s="42"/>
      <c r="BG17" s="41"/>
      <c r="BH17" s="41"/>
      <c r="BI17" s="42"/>
      <c r="BJ17" s="41"/>
      <c r="BK17" s="41"/>
      <c r="BL17" s="42"/>
      <c r="BM17" s="42">
        <f t="shared" si="11"/>
        <v>80</v>
      </c>
      <c r="BN17" s="42" t="str">
        <f t="shared" si="12"/>
        <v/>
      </c>
      <c r="BO17" s="42" t="str">
        <f t="shared" si="13"/>
        <v/>
      </c>
      <c r="BP17" s="42" t="str">
        <f t="shared" si="14"/>
        <v/>
      </c>
      <c r="BQ17" s="42" t="str">
        <f t="shared" si="15"/>
        <v/>
      </c>
      <c r="BR17" s="42">
        <f t="shared" si="16"/>
        <v>80</v>
      </c>
      <c r="BS17" s="41"/>
      <c r="BT17" s="41"/>
      <c r="BU17" s="42">
        <v>80</v>
      </c>
      <c r="BV17" s="41"/>
      <c r="BW17" s="41">
        <v>80</v>
      </c>
      <c r="BX17" s="42"/>
      <c r="BY17" s="41"/>
      <c r="BZ17" s="41">
        <v>85</v>
      </c>
      <c r="CA17" s="42"/>
      <c r="CB17" s="41"/>
      <c r="CC17" s="41">
        <v>80</v>
      </c>
      <c r="CD17" s="42"/>
      <c r="CE17" s="41"/>
      <c r="CF17" s="41">
        <v>87</v>
      </c>
      <c r="CG17" s="42"/>
      <c r="CH17" s="42">
        <f t="shared" si="17"/>
        <v>80</v>
      </c>
      <c r="CI17" s="42">
        <f t="shared" si="18"/>
        <v>80</v>
      </c>
      <c r="CJ17" s="42">
        <f t="shared" si="19"/>
        <v>85</v>
      </c>
      <c r="CK17" s="42">
        <f t="shared" si="20"/>
        <v>80</v>
      </c>
      <c r="CL17" s="42">
        <f t="shared" si="21"/>
        <v>87</v>
      </c>
      <c r="CM17" s="43">
        <f t="shared" si="22"/>
        <v>82</v>
      </c>
      <c r="CN17" s="44">
        <f t="shared" si="23"/>
        <v>82</v>
      </c>
      <c r="CO17" s="45"/>
      <c r="CP17" s="41">
        <v>5</v>
      </c>
      <c r="CQ17"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7" s="45"/>
      <c r="CS17" s="41">
        <v>5</v>
      </c>
      <c r="CT17"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7" s="40">
        <v>8</v>
      </c>
      <c r="CW17" s="52"/>
      <c r="CY17" s="23"/>
      <c r="CZ17" s="23"/>
      <c r="DA17" s="23"/>
      <c r="DE17" s="51">
        <v>8</v>
      </c>
      <c r="DF17" s="51"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Menelaah teks Serat Wedhatama pupuh Sinom, Memahami isi teks cerita Mahabharata, menelaaah teks panatacara, Memahami isi teks deskripsi tentang makanan tradisional Jawa, Mengidenfitikasi kaidah penulisan aksara Jawa yang menggunakan aksara Angka, </v>
      </c>
    </row>
    <row r="18" spans="1:110">
      <c r="A18" s="8">
        <v>8</v>
      </c>
      <c r="B18" s="8">
        <v>118126</v>
      </c>
      <c r="C18" s="8" t="s">
        <v>58</v>
      </c>
      <c r="E18" s="47">
        <f t="shared" si="0"/>
        <v>77</v>
      </c>
      <c r="F18" s="8" t="str">
        <f t="shared" si="1"/>
        <v>B</v>
      </c>
      <c r="G18"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8" s="47">
        <f t="shared" si="3"/>
        <v>79</v>
      </c>
      <c r="I18" s="8" t="str">
        <f t="shared" si="4"/>
        <v>B</v>
      </c>
      <c r="J18"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8" s="13"/>
      <c r="L18" s="41">
        <f t="shared" si="6"/>
        <v>78</v>
      </c>
      <c r="M18" s="41">
        <f t="shared" si="7"/>
        <v>68</v>
      </c>
      <c r="O18" s="41">
        <v>80</v>
      </c>
      <c r="P18" s="41">
        <v>76</v>
      </c>
      <c r="Q18" s="42"/>
      <c r="R18" s="41"/>
      <c r="S18" s="41"/>
      <c r="T18" s="42"/>
      <c r="U18" s="41"/>
      <c r="V18" s="41"/>
      <c r="W18" s="42"/>
      <c r="X18" s="41"/>
      <c r="Y18" s="41"/>
      <c r="Z18" s="42"/>
      <c r="AA18" s="41"/>
      <c r="AB18" s="41"/>
      <c r="AC18" s="42"/>
      <c r="AD18" s="42">
        <f t="shared" si="8"/>
        <v>78</v>
      </c>
      <c r="AE18" s="41">
        <v>75</v>
      </c>
      <c r="AF18" s="41"/>
      <c r="AG18" s="42"/>
      <c r="AH18" s="41">
        <v>75</v>
      </c>
      <c r="AI18" s="41"/>
      <c r="AJ18" s="42"/>
      <c r="AK18" s="41">
        <v>75</v>
      </c>
      <c r="AL18" s="41"/>
      <c r="AM18" s="42"/>
      <c r="AN18" s="41">
        <v>90</v>
      </c>
      <c r="AO18" s="41"/>
      <c r="AP18" s="42"/>
      <c r="AQ18" s="41">
        <v>75</v>
      </c>
      <c r="AR18" s="42"/>
      <c r="AS18" s="42"/>
      <c r="AT18" s="56">
        <v>68</v>
      </c>
      <c r="AU18" s="43">
        <f t="shared" si="9"/>
        <v>76.75</v>
      </c>
      <c r="AV18" s="44">
        <f t="shared" si="10"/>
        <v>77</v>
      </c>
      <c r="AW18" s="45"/>
      <c r="AX18" s="41">
        <v>78</v>
      </c>
      <c r="AY18" s="41"/>
      <c r="AZ18" s="42"/>
      <c r="BA18" s="41"/>
      <c r="BB18" s="41"/>
      <c r="BC18" s="42"/>
      <c r="BD18" s="41"/>
      <c r="BE18" s="41"/>
      <c r="BF18" s="42"/>
      <c r="BG18" s="41"/>
      <c r="BH18" s="41"/>
      <c r="BI18" s="42"/>
      <c r="BJ18" s="41"/>
      <c r="BK18" s="41"/>
      <c r="BL18" s="42"/>
      <c r="BM18" s="42">
        <f t="shared" si="11"/>
        <v>78</v>
      </c>
      <c r="BN18" s="42" t="str">
        <f t="shared" si="12"/>
        <v/>
      </c>
      <c r="BO18" s="42" t="str">
        <f t="shared" si="13"/>
        <v/>
      </c>
      <c r="BP18" s="42" t="str">
        <f t="shared" si="14"/>
        <v/>
      </c>
      <c r="BQ18" s="42" t="str">
        <f t="shared" si="15"/>
        <v/>
      </c>
      <c r="BR18" s="42">
        <f t="shared" si="16"/>
        <v>78</v>
      </c>
      <c r="BS18" s="41"/>
      <c r="BT18" s="41"/>
      <c r="BU18" s="42">
        <v>77</v>
      </c>
      <c r="BV18" s="41"/>
      <c r="BW18" s="41">
        <v>75</v>
      </c>
      <c r="BX18" s="42"/>
      <c r="BY18" s="41"/>
      <c r="BZ18" s="41">
        <v>80</v>
      </c>
      <c r="CA18" s="42"/>
      <c r="CB18" s="41"/>
      <c r="CC18" s="41">
        <v>80</v>
      </c>
      <c r="CD18" s="42"/>
      <c r="CE18" s="41"/>
      <c r="CF18" s="41">
        <v>84</v>
      </c>
      <c r="CG18" s="42"/>
      <c r="CH18" s="42">
        <f t="shared" si="17"/>
        <v>77</v>
      </c>
      <c r="CI18" s="42">
        <f t="shared" si="18"/>
        <v>75</v>
      </c>
      <c r="CJ18" s="42">
        <f t="shared" si="19"/>
        <v>80</v>
      </c>
      <c r="CK18" s="42">
        <f t="shared" si="20"/>
        <v>80</v>
      </c>
      <c r="CL18" s="42">
        <f t="shared" si="21"/>
        <v>84</v>
      </c>
      <c r="CM18" s="43">
        <f t="shared" si="22"/>
        <v>79</v>
      </c>
      <c r="CN18" s="44">
        <f t="shared" si="23"/>
        <v>79</v>
      </c>
      <c r="CO18" s="45"/>
      <c r="CP18" s="41">
        <v>5</v>
      </c>
      <c r="CQ18"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8" s="45"/>
      <c r="CS18" s="41">
        <v>5</v>
      </c>
      <c r="CT18"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8" s="40">
        <v>9</v>
      </c>
      <c r="CW18" s="52"/>
      <c r="CY18" s="23"/>
      <c r="CZ18" s="23"/>
      <c r="DA18" s="23"/>
      <c r="DE18" s="51">
        <v>9</v>
      </c>
      <c r="DF18" s="51"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Menelaah teks Serat Wedhatama pupuh Sinom, Memahami isi teks cerita Mahabharata, menelaaah teks panatacara, Memahami isi teks deskripsi tentang makanan tradisional Jawa, Mengidenfitikasi kaidah penulisan aksara Jawa yang menggunakan aksara Angka, </v>
      </c>
    </row>
    <row r="19" spans="1:110">
      <c r="A19" s="8">
        <v>9</v>
      </c>
      <c r="B19" s="8">
        <v>118142</v>
      </c>
      <c r="C19" s="8" t="s">
        <v>59</v>
      </c>
      <c r="E19" s="47">
        <f t="shared" si="0"/>
        <v>76</v>
      </c>
      <c r="F19" s="8" t="str">
        <f t="shared" si="1"/>
        <v>B</v>
      </c>
      <c r="G19"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19" s="47">
        <f t="shared" si="3"/>
        <v>81</v>
      </c>
      <c r="I19" s="8" t="str">
        <f t="shared" si="4"/>
        <v>B</v>
      </c>
      <c r="J19"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19" s="13"/>
      <c r="L19" s="41">
        <f t="shared" si="6"/>
        <v>73</v>
      </c>
      <c r="M19" s="41">
        <f t="shared" si="7"/>
        <v>68</v>
      </c>
      <c r="O19" s="41">
        <v>70</v>
      </c>
      <c r="P19" s="41">
        <v>76</v>
      </c>
      <c r="Q19" s="42"/>
      <c r="R19" s="41"/>
      <c r="S19" s="41"/>
      <c r="T19" s="42"/>
      <c r="U19" s="41"/>
      <c r="V19" s="41"/>
      <c r="W19" s="42"/>
      <c r="X19" s="41"/>
      <c r="Y19" s="41"/>
      <c r="Z19" s="42"/>
      <c r="AA19" s="41"/>
      <c r="AB19" s="41"/>
      <c r="AC19" s="42"/>
      <c r="AD19" s="42">
        <f t="shared" si="8"/>
        <v>73</v>
      </c>
      <c r="AE19" s="41">
        <v>78</v>
      </c>
      <c r="AF19" s="41"/>
      <c r="AG19" s="42"/>
      <c r="AH19" s="41">
        <v>75</v>
      </c>
      <c r="AI19" s="41"/>
      <c r="AJ19" s="42"/>
      <c r="AK19" s="41">
        <v>75</v>
      </c>
      <c r="AL19" s="41"/>
      <c r="AM19" s="42"/>
      <c r="AN19" s="41">
        <v>90</v>
      </c>
      <c r="AO19" s="41"/>
      <c r="AP19" s="42"/>
      <c r="AQ19" s="41">
        <v>75</v>
      </c>
      <c r="AR19" s="42"/>
      <c r="AS19" s="42"/>
      <c r="AT19" s="56">
        <v>68</v>
      </c>
      <c r="AU19" s="43">
        <f t="shared" si="9"/>
        <v>75.875</v>
      </c>
      <c r="AV19" s="44">
        <f t="shared" si="10"/>
        <v>76</v>
      </c>
      <c r="AW19" s="45"/>
      <c r="AX19" s="41">
        <v>80</v>
      </c>
      <c r="AY19" s="41"/>
      <c r="AZ19" s="42"/>
      <c r="BA19" s="41"/>
      <c r="BB19" s="41"/>
      <c r="BC19" s="42"/>
      <c r="BD19" s="41"/>
      <c r="BE19" s="41"/>
      <c r="BF19" s="42"/>
      <c r="BG19" s="41"/>
      <c r="BH19" s="41"/>
      <c r="BI19" s="42"/>
      <c r="BJ19" s="41"/>
      <c r="BK19" s="41"/>
      <c r="BL19" s="42"/>
      <c r="BM19" s="42">
        <f t="shared" si="11"/>
        <v>80</v>
      </c>
      <c r="BN19" s="42" t="str">
        <f t="shared" si="12"/>
        <v/>
      </c>
      <c r="BO19" s="42" t="str">
        <f t="shared" si="13"/>
        <v/>
      </c>
      <c r="BP19" s="42" t="str">
        <f t="shared" si="14"/>
        <v/>
      </c>
      <c r="BQ19" s="42" t="str">
        <f t="shared" si="15"/>
        <v/>
      </c>
      <c r="BR19" s="42">
        <f t="shared" si="16"/>
        <v>80</v>
      </c>
      <c r="BS19" s="41"/>
      <c r="BT19" s="41"/>
      <c r="BU19" s="42">
        <v>77</v>
      </c>
      <c r="BV19" s="41"/>
      <c r="BW19" s="41">
        <v>85</v>
      </c>
      <c r="BX19" s="42"/>
      <c r="BY19" s="41"/>
      <c r="BZ19" s="41">
        <v>78</v>
      </c>
      <c r="CA19" s="42"/>
      <c r="CB19" s="41"/>
      <c r="CC19" s="41">
        <v>80</v>
      </c>
      <c r="CD19" s="42"/>
      <c r="CE19" s="41"/>
      <c r="CF19" s="41">
        <v>85</v>
      </c>
      <c r="CG19" s="42"/>
      <c r="CH19" s="42">
        <f t="shared" si="17"/>
        <v>77</v>
      </c>
      <c r="CI19" s="42">
        <f t="shared" si="18"/>
        <v>85</v>
      </c>
      <c r="CJ19" s="42">
        <f t="shared" si="19"/>
        <v>78</v>
      </c>
      <c r="CK19" s="42">
        <f t="shared" si="20"/>
        <v>80</v>
      </c>
      <c r="CL19" s="42">
        <f t="shared" si="21"/>
        <v>85</v>
      </c>
      <c r="CM19" s="43">
        <f t="shared" si="22"/>
        <v>80.833333333333329</v>
      </c>
      <c r="CN19" s="44">
        <f t="shared" si="23"/>
        <v>81</v>
      </c>
      <c r="CO19" s="45"/>
      <c r="CP19" s="41">
        <v>5</v>
      </c>
      <c r="CQ19"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19" s="45"/>
      <c r="CS19" s="41">
        <v>5</v>
      </c>
      <c r="CT19"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19" s="40">
        <v>10</v>
      </c>
      <c r="CW19" s="52"/>
      <c r="CY19" s="23"/>
      <c r="CZ19" s="23"/>
      <c r="DA19" s="23"/>
      <c r="DE19" s="51">
        <v>10</v>
      </c>
      <c r="DF19" s="51"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Menelaah teks Serat Wedhatama pupuh Sinom, Memahami isi teks cerita Mahabharata, menelaaah teks panatacara, Memahami isi teks deskripsi tentang makanan tradisional Jawa, Mengidenfitikasi kaidah penulisan aksara Jawa yang menggunakan aksara Angka, </v>
      </c>
    </row>
    <row r="20" spans="1:110">
      <c r="A20" s="8">
        <v>10</v>
      </c>
      <c r="B20" s="8">
        <v>118174</v>
      </c>
      <c r="C20" s="8" t="s">
        <v>60</v>
      </c>
      <c r="E20" s="47">
        <f t="shared" si="0"/>
        <v>75</v>
      </c>
      <c r="F20" s="8" t="str">
        <f t="shared" si="1"/>
        <v>C</v>
      </c>
      <c r="G20"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0" s="47">
        <f t="shared" si="3"/>
        <v>82</v>
      </c>
      <c r="I20" s="8" t="str">
        <f t="shared" si="4"/>
        <v>B</v>
      </c>
      <c r="J20"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0" s="13"/>
      <c r="L20" s="41">
        <f t="shared" si="6"/>
        <v>73</v>
      </c>
      <c r="M20" s="41">
        <f t="shared" si="7"/>
        <v>69</v>
      </c>
      <c r="O20" s="41">
        <v>70</v>
      </c>
      <c r="P20" s="41">
        <v>75</v>
      </c>
      <c r="Q20" s="42"/>
      <c r="R20" s="41"/>
      <c r="S20" s="41"/>
      <c r="T20" s="42"/>
      <c r="U20" s="41"/>
      <c r="V20" s="41"/>
      <c r="W20" s="42"/>
      <c r="X20" s="41"/>
      <c r="Y20" s="41"/>
      <c r="Z20" s="42"/>
      <c r="AA20" s="41"/>
      <c r="AB20" s="41"/>
      <c r="AC20" s="42"/>
      <c r="AD20" s="42">
        <f t="shared" si="8"/>
        <v>73</v>
      </c>
      <c r="AE20" s="41">
        <v>77</v>
      </c>
      <c r="AF20" s="41"/>
      <c r="AG20" s="42"/>
      <c r="AH20" s="41">
        <v>78</v>
      </c>
      <c r="AI20" s="41"/>
      <c r="AJ20" s="42"/>
      <c r="AK20" s="41">
        <v>78</v>
      </c>
      <c r="AL20" s="41"/>
      <c r="AM20" s="42"/>
      <c r="AN20" s="41">
        <v>78</v>
      </c>
      <c r="AO20" s="41"/>
      <c r="AP20" s="42"/>
      <c r="AQ20" s="41">
        <v>75</v>
      </c>
      <c r="AR20" s="42"/>
      <c r="AS20" s="42"/>
      <c r="AT20" s="56">
        <v>69</v>
      </c>
      <c r="AU20" s="43">
        <f t="shared" si="9"/>
        <v>75</v>
      </c>
      <c r="AV20" s="44">
        <f t="shared" si="10"/>
        <v>75</v>
      </c>
      <c r="AW20" s="45"/>
      <c r="AX20" s="41">
        <v>79</v>
      </c>
      <c r="AY20" s="41"/>
      <c r="AZ20" s="42"/>
      <c r="BA20" s="41"/>
      <c r="BB20" s="41"/>
      <c r="BC20" s="42"/>
      <c r="BD20" s="41"/>
      <c r="BE20" s="41"/>
      <c r="BF20" s="42"/>
      <c r="BG20" s="41"/>
      <c r="BH20" s="41"/>
      <c r="BI20" s="42"/>
      <c r="BJ20" s="41"/>
      <c r="BK20" s="41"/>
      <c r="BL20" s="42"/>
      <c r="BM20" s="42">
        <f t="shared" si="11"/>
        <v>79</v>
      </c>
      <c r="BN20" s="42" t="str">
        <f t="shared" si="12"/>
        <v/>
      </c>
      <c r="BO20" s="42" t="str">
        <f t="shared" si="13"/>
        <v/>
      </c>
      <c r="BP20" s="42" t="str">
        <f t="shared" si="14"/>
        <v/>
      </c>
      <c r="BQ20" s="42" t="str">
        <f t="shared" si="15"/>
        <v/>
      </c>
      <c r="BR20" s="42">
        <f t="shared" si="16"/>
        <v>79</v>
      </c>
      <c r="BS20" s="41"/>
      <c r="BT20" s="41"/>
      <c r="BU20" s="42">
        <v>78</v>
      </c>
      <c r="BV20" s="41"/>
      <c r="BW20" s="41">
        <v>85</v>
      </c>
      <c r="BX20" s="42"/>
      <c r="BY20" s="41"/>
      <c r="BZ20" s="41">
        <v>80</v>
      </c>
      <c r="CA20" s="42"/>
      <c r="CB20" s="41"/>
      <c r="CC20" s="41">
        <v>85</v>
      </c>
      <c r="CD20" s="42"/>
      <c r="CE20" s="41"/>
      <c r="CF20" s="41">
        <v>85</v>
      </c>
      <c r="CG20" s="42"/>
      <c r="CH20" s="42">
        <f t="shared" si="17"/>
        <v>78</v>
      </c>
      <c r="CI20" s="42">
        <f t="shared" si="18"/>
        <v>85</v>
      </c>
      <c r="CJ20" s="42">
        <f t="shared" si="19"/>
        <v>80</v>
      </c>
      <c r="CK20" s="42">
        <f t="shared" si="20"/>
        <v>85</v>
      </c>
      <c r="CL20" s="42">
        <f t="shared" si="21"/>
        <v>85</v>
      </c>
      <c r="CM20" s="43">
        <f t="shared" si="22"/>
        <v>82</v>
      </c>
      <c r="CN20" s="44">
        <f t="shared" si="23"/>
        <v>82</v>
      </c>
      <c r="CO20" s="45"/>
      <c r="CP20" s="41">
        <v>5</v>
      </c>
      <c r="CQ20"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0" s="45"/>
      <c r="CS20" s="41">
        <v>5</v>
      </c>
      <c r="CT20"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Y20" s="23"/>
      <c r="CZ20" s="23"/>
      <c r="DA20" s="23"/>
      <c r="DE20" s="51">
        <v>11</v>
      </c>
      <c r="DF20" s="51" t="str">
        <f>(IF(CW10="","","Memiliki kemampuan pemahaman  "))&amp;(IF(CW10="","",CW10&amp;", "))&amp;(IF(CW11="","",CW11&amp;", "))&amp;(IF(CW12="","",CW12&amp;", "))&amp;(IF(CW13="","",CW13&amp;", "))&amp;(IF(CW14="","",CW14&amp;", "))&amp;(IF(CW15="","",CW15&amp;", "))&amp;(IF(CW16="","",CW16&amp;", "))&amp;(IF(CW17="","",CW17&amp;", "))&amp;(IF(CW18="","",CW18&amp;", "))&amp;(IF(CW19="","",CW19&amp;"."))</f>
        <v xml:space="preserve">Memiliki kemampuan pemahaman  Menelaah teks Serat Wedhatama pupuh Sinom, Memahami isi teks cerita Mahabharata, menelaaah teks panatacara, Memahami isi teks deskripsi tentang makanan tradisional Jawa, Mengidenfitikasi kaidah penulisan aksara Jawa yang menggunakan aksara Angka, </v>
      </c>
    </row>
    <row r="21" spans="1:110" ht="18.75" customHeight="1">
      <c r="A21" s="8">
        <v>11</v>
      </c>
      <c r="B21" s="8">
        <v>118190</v>
      </c>
      <c r="C21" s="8" t="s">
        <v>61</v>
      </c>
      <c r="E21" s="47">
        <f t="shared" si="0"/>
        <v>81</v>
      </c>
      <c r="F21" s="8" t="str">
        <f t="shared" si="1"/>
        <v>B</v>
      </c>
      <c r="G21"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1" s="47">
        <f t="shared" si="3"/>
        <v>80</v>
      </c>
      <c r="I21" s="8" t="str">
        <f t="shared" si="4"/>
        <v>B</v>
      </c>
      <c r="J21"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1" s="13"/>
      <c r="L21" s="41">
        <f t="shared" si="6"/>
        <v>72</v>
      </c>
      <c r="M21" s="41">
        <f t="shared" si="7"/>
        <v>72</v>
      </c>
      <c r="O21" s="41">
        <v>70</v>
      </c>
      <c r="P21" s="41">
        <v>74</v>
      </c>
      <c r="Q21" s="42"/>
      <c r="R21" s="41"/>
      <c r="S21" s="41"/>
      <c r="T21" s="42"/>
      <c r="U21" s="41"/>
      <c r="V21" s="41"/>
      <c r="W21" s="42"/>
      <c r="X21" s="41"/>
      <c r="Y21" s="41"/>
      <c r="Z21" s="42"/>
      <c r="AA21" s="41"/>
      <c r="AB21" s="41"/>
      <c r="AC21" s="42"/>
      <c r="AD21" s="42">
        <f t="shared" si="8"/>
        <v>72</v>
      </c>
      <c r="AE21" s="41">
        <v>90</v>
      </c>
      <c r="AF21" s="41"/>
      <c r="AG21" s="42"/>
      <c r="AH21" s="41">
        <v>85</v>
      </c>
      <c r="AI21" s="41"/>
      <c r="AJ21" s="42"/>
      <c r="AK21" s="41">
        <v>80</v>
      </c>
      <c r="AL21" s="41"/>
      <c r="AM21" s="42"/>
      <c r="AN21" s="41">
        <v>90</v>
      </c>
      <c r="AO21" s="41"/>
      <c r="AP21" s="42"/>
      <c r="AQ21" s="41">
        <v>90</v>
      </c>
      <c r="AR21" s="42"/>
      <c r="AS21" s="42"/>
      <c r="AT21" s="56">
        <v>72</v>
      </c>
      <c r="AU21" s="43">
        <f t="shared" si="9"/>
        <v>81.375</v>
      </c>
      <c r="AV21" s="44">
        <f t="shared" si="10"/>
        <v>81</v>
      </c>
      <c r="AW21" s="45"/>
      <c r="AX21" s="41">
        <v>77</v>
      </c>
      <c r="AY21" s="41"/>
      <c r="AZ21" s="42"/>
      <c r="BA21" s="41"/>
      <c r="BB21" s="41"/>
      <c r="BC21" s="42"/>
      <c r="BD21" s="41"/>
      <c r="BE21" s="41"/>
      <c r="BF21" s="42"/>
      <c r="BG21" s="41"/>
      <c r="BH21" s="41"/>
      <c r="BI21" s="42"/>
      <c r="BJ21" s="41"/>
      <c r="BK21" s="41"/>
      <c r="BL21" s="42"/>
      <c r="BM21" s="42">
        <f t="shared" si="11"/>
        <v>77</v>
      </c>
      <c r="BN21" s="42" t="str">
        <f t="shared" si="12"/>
        <v/>
      </c>
      <c r="BO21" s="42" t="str">
        <f t="shared" si="13"/>
        <v/>
      </c>
      <c r="BP21" s="42" t="str">
        <f t="shared" si="14"/>
        <v/>
      </c>
      <c r="BQ21" s="42" t="str">
        <f t="shared" si="15"/>
        <v/>
      </c>
      <c r="BR21" s="42">
        <f t="shared" si="16"/>
        <v>77</v>
      </c>
      <c r="BS21" s="41"/>
      <c r="BT21" s="41"/>
      <c r="BU21" s="42">
        <v>80</v>
      </c>
      <c r="BV21" s="41"/>
      <c r="BW21" s="41">
        <v>77</v>
      </c>
      <c r="BX21" s="42"/>
      <c r="BY21" s="41"/>
      <c r="BZ21" s="41">
        <v>80</v>
      </c>
      <c r="CA21" s="42"/>
      <c r="CB21" s="41"/>
      <c r="CC21" s="41">
        <v>80</v>
      </c>
      <c r="CD21" s="42"/>
      <c r="CE21" s="41"/>
      <c r="CF21" s="41">
        <v>85</v>
      </c>
      <c r="CG21" s="42"/>
      <c r="CH21" s="42">
        <f t="shared" si="17"/>
        <v>80</v>
      </c>
      <c r="CI21" s="42">
        <f t="shared" si="18"/>
        <v>77</v>
      </c>
      <c r="CJ21" s="42">
        <f t="shared" si="19"/>
        <v>80</v>
      </c>
      <c r="CK21" s="42">
        <f t="shared" si="20"/>
        <v>80</v>
      </c>
      <c r="CL21" s="42">
        <f t="shared" si="21"/>
        <v>85</v>
      </c>
      <c r="CM21" s="43">
        <f t="shared" si="22"/>
        <v>79.833333333333329</v>
      </c>
      <c r="CN21" s="44">
        <f t="shared" si="23"/>
        <v>80</v>
      </c>
      <c r="CO21" s="45"/>
      <c r="CP21" s="41">
        <v>5</v>
      </c>
      <c r="CQ21"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1" s="45"/>
      <c r="CS21" s="41">
        <v>5</v>
      </c>
      <c r="CT21"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1" s="35" t="s">
        <v>62</v>
      </c>
      <c r="CY21" s="23"/>
      <c r="CZ21" s="23"/>
      <c r="DA21" s="23"/>
    </row>
    <row r="22" spans="1:110">
      <c r="A22" s="8">
        <v>12</v>
      </c>
      <c r="B22" s="8">
        <v>118206</v>
      </c>
      <c r="C22" s="8" t="s">
        <v>63</v>
      </c>
      <c r="E22" s="47">
        <f t="shared" si="0"/>
        <v>79</v>
      </c>
      <c r="F22" s="8" t="str">
        <f t="shared" si="1"/>
        <v>B</v>
      </c>
      <c r="G22"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2" s="47">
        <f t="shared" si="3"/>
        <v>82</v>
      </c>
      <c r="I22" s="8" t="str">
        <f t="shared" si="4"/>
        <v>B</v>
      </c>
      <c r="J22"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2" s="13"/>
      <c r="L22" s="41">
        <f t="shared" si="6"/>
        <v>73</v>
      </c>
      <c r="M22" s="41">
        <f t="shared" si="7"/>
        <v>77.5</v>
      </c>
      <c r="O22" s="41">
        <v>70</v>
      </c>
      <c r="P22" s="41">
        <v>75</v>
      </c>
      <c r="Q22" s="42"/>
      <c r="R22" s="41"/>
      <c r="S22" s="41"/>
      <c r="T22" s="42"/>
      <c r="U22" s="41"/>
      <c r="V22" s="41"/>
      <c r="W22" s="42"/>
      <c r="X22" s="41"/>
      <c r="Y22" s="41"/>
      <c r="Z22" s="42"/>
      <c r="AA22" s="41"/>
      <c r="AB22" s="41"/>
      <c r="AC22" s="42"/>
      <c r="AD22" s="42">
        <f t="shared" si="8"/>
        <v>73</v>
      </c>
      <c r="AE22" s="41">
        <v>80</v>
      </c>
      <c r="AF22" s="41"/>
      <c r="AG22" s="42"/>
      <c r="AH22" s="41">
        <v>80</v>
      </c>
      <c r="AI22" s="41"/>
      <c r="AJ22" s="42"/>
      <c r="AK22" s="41">
        <v>80</v>
      </c>
      <c r="AL22" s="41"/>
      <c r="AM22" s="42"/>
      <c r="AN22" s="41">
        <v>90</v>
      </c>
      <c r="AO22" s="41"/>
      <c r="AP22" s="42"/>
      <c r="AQ22" s="41">
        <v>80</v>
      </c>
      <c r="AR22" s="42"/>
      <c r="AS22" s="42"/>
      <c r="AT22" s="56">
        <v>77.5</v>
      </c>
      <c r="AU22" s="43">
        <f t="shared" si="9"/>
        <v>79.0625</v>
      </c>
      <c r="AV22" s="44">
        <f t="shared" si="10"/>
        <v>79</v>
      </c>
      <c r="AW22" s="45"/>
      <c r="AX22" s="41">
        <v>80</v>
      </c>
      <c r="AY22" s="41"/>
      <c r="AZ22" s="42"/>
      <c r="BA22" s="41"/>
      <c r="BB22" s="41"/>
      <c r="BC22" s="42"/>
      <c r="BD22" s="41"/>
      <c r="BE22" s="41"/>
      <c r="BF22" s="42"/>
      <c r="BG22" s="41"/>
      <c r="BH22" s="41"/>
      <c r="BI22" s="42"/>
      <c r="BJ22" s="41"/>
      <c r="BK22" s="41"/>
      <c r="BL22" s="42"/>
      <c r="BM22" s="42">
        <f t="shared" si="11"/>
        <v>80</v>
      </c>
      <c r="BN22" s="42" t="str">
        <f t="shared" si="12"/>
        <v/>
      </c>
      <c r="BO22" s="42" t="str">
        <f t="shared" si="13"/>
        <v/>
      </c>
      <c r="BP22" s="42" t="str">
        <f t="shared" si="14"/>
        <v/>
      </c>
      <c r="BQ22" s="42" t="str">
        <f t="shared" si="15"/>
        <v/>
      </c>
      <c r="BR22" s="42">
        <f t="shared" si="16"/>
        <v>80</v>
      </c>
      <c r="BS22" s="41"/>
      <c r="BT22" s="41"/>
      <c r="BU22" s="42">
        <v>79</v>
      </c>
      <c r="BV22" s="41"/>
      <c r="BW22" s="41">
        <v>85</v>
      </c>
      <c r="BX22" s="42"/>
      <c r="BY22" s="41"/>
      <c r="BZ22" s="41">
        <v>80</v>
      </c>
      <c r="CA22" s="42"/>
      <c r="CB22" s="41"/>
      <c r="CC22" s="41">
        <v>80</v>
      </c>
      <c r="CD22" s="42"/>
      <c r="CE22" s="41"/>
      <c r="CF22" s="41">
        <v>85</v>
      </c>
      <c r="CG22" s="42"/>
      <c r="CH22" s="42">
        <f t="shared" si="17"/>
        <v>79</v>
      </c>
      <c r="CI22" s="42">
        <f t="shared" si="18"/>
        <v>85</v>
      </c>
      <c r="CJ22" s="42">
        <f t="shared" si="19"/>
        <v>80</v>
      </c>
      <c r="CK22" s="42">
        <f t="shared" si="20"/>
        <v>80</v>
      </c>
      <c r="CL22" s="42">
        <f t="shared" si="21"/>
        <v>85</v>
      </c>
      <c r="CM22" s="43">
        <f t="shared" si="22"/>
        <v>81.5</v>
      </c>
      <c r="CN22" s="44">
        <f t="shared" si="23"/>
        <v>82</v>
      </c>
      <c r="CO22" s="45"/>
      <c r="CP22" s="41">
        <v>5</v>
      </c>
      <c r="CQ22"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2" s="45"/>
      <c r="CS22" s="41">
        <v>5</v>
      </c>
      <c r="CT22"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23" spans="1:110">
      <c r="A23" s="8">
        <v>13</v>
      </c>
      <c r="B23" s="8">
        <v>118222</v>
      </c>
      <c r="C23" s="8" t="s">
        <v>64</v>
      </c>
      <c r="E23" s="47">
        <f t="shared" si="0"/>
        <v>76</v>
      </c>
      <c r="F23" s="8" t="str">
        <f t="shared" si="1"/>
        <v>B</v>
      </c>
      <c r="G23"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3" s="47">
        <f t="shared" si="3"/>
        <v>79</v>
      </c>
      <c r="I23" s="8" t="str">
        <f t="shared" si="4"/>
        <v>B</v>
      </c>
      <c r="J23"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3" s="13"/>
      <c r="L23" s="41">
        <f t="shared" si="6"/>
        <v>73</v>
      </c>
      <c r="M23" s="41">
        <f t="shared" si="7"/>
        <v>65</v>
      </c>
      <c r="O23" s="41">
        <v>70</v>
      </c>
      <c r="P23" s="41">
        <v>76</v>
      </c>
      <c r="Q23" s="42"/>
      <c r="R23" s="41"/>
      <c r="S23" s="41"/>
      <c r="T23" s="42"/>
      <c r="U23" s="41"/>
      <c r="V23" s="41"/>
      <c r="W23" s="42"/>
      <c r="X23" s="41"/>
      <c r="Y23" s="41"/>
      <c r="Z23" s="42"/>
      <c r="AA23" s="41"/>
      <c r="AB23" s="41"/>
      <c r="AC23" s="42"/>
      <c r="AD23" s="42">
        <f t="shared" si="8"/>
        <v>73</v>
      </c>
      <c r="AE23" s="41">
        <v>80</v>
      </c>
      <c r="AF23" s="41"/>
      <c r="AG23" s="42"/>
      <c r="AH23" s="41">
        <v>75</v>
      </c>
      <c r="AI23" s="41"/>
      <c r="AJ23" s="42"/>
      <c r="AK23" s="41">
        <v>80</v>
      </c>
      <c r="AL23" s="41"/>
      <c r="AM23" s="42"/>
      <c r="AN23" s="41">
        <v>90</v>
      </c>
      <c r="AO23" s="41"/>
      <c r="AP23" s="42"/>
      <c r="AQ23" s="41">
        <v>75</v>
      </c>
      <c r="AR23" s="42"/>
      <c r="AS23" s="42"/>
      <c r="AT23" s="56">
        <v>65</v>
      </c>
      <c r="AU23" s="43">
        <f t="shared" si="9"/>
        <v>76.375</v>
      </c>
      <c r="AV23" s="44">
        <f t="shared" si="10"/>
        <v>76</v>
      </c>
      <c r="AW23" s="45"/>
      <c r="AX23" s="41">
        <v>77</v>
      </c>
      <c r="AY23" s="41"/>
      <c r="AZ23" s="42"/>
      <c r="BA23" s="41"/>
      <c r="BB23" s="41"/>
      <c r="BC23" s="42"/>
      <c r="BD23" s="41"/>
      <c r="BE23" s="41"/>
      <c r="BF23" s="42"/>
      <c r="BG23" s="41"/>
      <c r="BH23" s="41"/>
      <c r="BI23" s="42"/>
      <c r="BJ23" s="41"/>
      <c r="BK23" s="41"/>
      <c r="BL23" s="42"/>
      <c r="BM23" s="42">
        <f t="shared" si="11"/>
        <v>77</v>
      </c>
      <c r="BN23" s="42" t="str">
        <f t="shared" si="12"/>
        <v/>
      </c>
      <c r="BO23" s="42" t="str">
        <f t="shared" si="13"/>
        <v/>
      </c>
      <c r="BP23" s="42" t="str">
        <f t="shared" si="14"/>
        <v/>
      </c>
      <c r="BQ23" s="42" t="str">
        <f t="shared" si="15"/>
        <v/>
      </c>
      <c r="BR23" s="42">
        <f t="shared" si="16"/>
        <v>77</v>
      </c>
      <c r="BS23" s="41"/>
      <c r="BT23" s="41"/>
      <c r="BU23" s="42">
        <v>75</v>
      </c>
      <c r="BV23" s="41"/>
      <c r="BW23" s="41">
        <v>80</v>
      </c>
      <c r="BX23" s="42"/>
      <c r="BY23" s="41"/>
      <c r="BZ23" s="41">
        <v>80</v>
      </c>
      <c r="CA23" s="42"/>
      <c r="CB23" s="41"/>
      <c r="CC23" s="41">
        <v>77</v>
      </c>
      <c r="CD23" s="42"/>
      <c r="CE23" s="41"/>
      <c r="CF23" s="41">
        <v>85</v>
      </c>
      <c r="CG23" s="42"/>
      <c r="CH23" s="42">
        <f t="shared" si="17"/>
        <v>75</v>
      </c>
      <c r="CI23" s="42">
        <f t="shared" si="18"/>
        <v>80</v>
      </c>
      <c r="CJ23" s="42">
        <f t="shared" si="19"/>
        <v>80</v>
      </c>
      <c r="CK23" s="42">
        <f t="shared" si="20"/>
        <v>77</v>
      </c>
      <c r="CL23" s="42">
        <f t="shared" si="21"/>
        <v>85</v>
      </c>
      <c r="CM23" s="43">
        <f t="shared" si="22"/>
        <v>79</v>
      </c>
      <c r="CN23" s="44">
        <f t="shared" si="23"/>
        <v>79</v>
      </c>
      <c r="CO23" s="45"/>
      <c r="CP23" s="41">
        <v>5</v>
      </c>
      <c r="CQ23"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3" s="45"/>
      <c r="CS23" s="41">
        <v>5</v>
      </c>
      <c r="CT23"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3" s="40">
        <v>1</v>
      </c>
      <c r="CW23" s="52" t="s">
        <v>92</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Menulis sinopsis teks cerita Mahabharata, membaca teknik teks panatacara, menanggapi dan meceritakan kembali teks diskripsi tentang makanan tradisional Jawa, menulis paragraf yang berhuruf Jawa yang menggunakan angka Jawa, Masih perlu peningkatan keterampilan menanggapi isi Serat Wedhatama pupuh Sinom.</v>
      </c>
    </row>
    <row r="24" spans="1:110">
      <c r="A24" s="8">
        <v>14</v>
      </c>
      <c r="B24" s="8">
        <v>118238</v>
      </c>
      <c r="C24" s="8" t="s">
        <v>65</v>
      </c>
      <c r="E24" s="47">
        <f t="shared" si="0"/>
        <v>80</v>
      </c>
      <c r="F24" s="8" t="str">
        <f t="shared" si="1"/>
        <v>B</v>
      </c>
      <c r="G24"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4" s="47">
        <f t="shared" si="3"/>
        <v>81</v>
      </c>
      <c r="I24" s="8" t="str">
        <f t="shared" si="4"/>
        <v>B</v>
      </c>
      <c r="J24"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4" s="13"/>
      <c r="L24" s="41">
        <f t="shared" si="6"/>
        <v>74</v>
      </c>
      <c r="M24" s="41">
        <f t="shared" si="7"/>
        <v>74.5</v>
      </c>
      <c r="O24" s="41">
        <v>70</v>
      </c>
      <c r="P24" s="41">
        <v>77</v>
      </c>
      <c r="Q24" s="42"/>
      <c r="R24" s="41"/>
      <c r="S24" s="41"/>
      <c r="T24" s="42"/>
      <c r="U24" s="41"/>
      <c r="V24" s="41"/>
      <c r="W24" s="42"/>
      <c r="X24" s="41"/>
      <c r="Y24" s="41"/>
      <c r="Z24" s="42"/>
      <c r="AA24" s="41"/>
      <c r="AB24" s="41"/>
      <c r="AC24" s="42"/>
      <c r="AD24" s="42">
        <f t="shared" si="8"/>
        <v>74</v>
      </c>
      <c r="AE24" s="41">
        <v>77</v>
      </c>
      <c r="AF24" s="41"/>
      <c r="AG24" s="42"/>
      <c r="AH24" s="41">
        <v>90</v>
      </c>
      <c r="AI24" s="41"/>
      <c r="AJ24" s="42"/>
      <c r="AK24" s="41">
        <v>78</v>
      </c>
      <c r="AL24" s="41"/>
      <c r="AM24" s="42"/>
      <c r="AN24" s="41">
        <v>80</v>
      </c>
      <c r="AO24" s="41"/>
      <c r="AP24" s="42"/>
      <c r="AQ24" s="41">
        <v>90</v>
      </c>
      <c r="AR24" s="42"/>
      <c r="AS24" s="42"/>
      <c r="AT24" s="56">
        <v>74.5</v>
      </c>
      <c r="AU24" s="43">
        <f t="shared" si="9"/>
        <v>79.5625</v>
      </c>
      <c r="AV24" s="44">
        <f t="shared" si="10"/>
        <v>80</v>
      </c>
      <c r="AW24" s="45"/>
      <c r="AX24" s="41">
        <v>79</v>
      </c>
      <c r="AY24" s="41"/>
      <c r="AZ24" s="42"/>
      <c r="BA24" s="41"/>
      <c r="BB24" s="41"/>
      <c r="BC24" s="42"/>
      <c r="BD24" s="41"/>
      <c r="BE24" s="41"/>
      <c r="BF24" s="42"/>
      <c r="BG24" s="41"/>
      <c r="BH24" s="41"/>
      <c r="BI24" s="42"/>
      <c r="BJ24" s="41"/>
      <c r="BK24" s="41"/>
      <c r="BL24" s="42"/>
      <c r="BM24" s="42">
        <f t="shared" si="11"/>
        <v>79</v>
      </c>
      <c r="BN24" s="42" t="str">
        <f t="shared" si="12"/>
        <v/>
      </c>
      <c r="BO24" s="42" t="str">
        <f t="shared" si="13"/>
        <v/>
      </c>
      <c r="BP24" s="42" t="str">
        <f t="shared" si="14"/>
        <v/>
      </c>
      <c r="BQ24" s="42" t="str">
        <f t="shared" si="15"/>
        <v/>
      </c>
      <c r="BR24" s="42">
        <f t="shared" si="16"/>
        <v>79</v>
      </c>
      <c r="BS24" s="41"/>
      <c r="BT24" s="41"/>
      <c r="BU24" s="42">
        <v>78</v>
      </c>
      <c r="BV24" s="41"/>
      <c r="BW24" s="41">
        <v>85</v>
      </c>
      <c r="BX24" s="42"/>
      <c r="BY24" s="41"/>
      <c r="BZ24" s="41">
        <v>80</v>
      </c>
      <c r="CA24" s="42"/>
      <c r="CB24" s="41"/>
      <c r="CC24" s="41">
        <v>80</v>
      </c>
      <c r="CD24" s="42"/>
      <c r="CE24" s="41"/>
      <c r="CF24" s="41">
        <v>85</v>
      </c>
      <c r="CG24" s="42"/>
      <c r="CH24" s="42">
        <f t="shared" si="17"/>
        <v>78</v>
      </c>
      <c r="CI24" s="42">
        <f t="shared" si="18"/>
        <v>85</v>
      </c>
      <c r="CJ24" s="42">
        <f t="shared" si="19"/>
        <v>80</v>
      </c>
      <c r="CK24" s="42">
        <f t="shared" si="20"/>
        <v>80</v>
      </c>
      <c r="CL24" s="42">
        <f t="shared" si="21"/>
        <v>85</v>
      </c>
      <c r="CM24" s="43">
        <f t="shared" si="22"/>
        <v>81.166666666666671</v>
      </c>
      <c r="CN24" s="44">
        <f t="shared" si="23"/>
        <v>81</v>
      </c>
      <c r="CO24" s="45"/>
      <c r="CP24" s="41">
        <v>5</v>
      </c>
      <c r="CQ24"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4" s="45"/>
      <c r="CS24" s="41">
        <v>5</v>
      </c>
      <c r="CT24"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4" s="40">
        <v>2</v>
      </c>
      <c r="CW24" s="52" t="s">
        <v>93</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menanggapi isi Serat Wedhatama pupuh Sinom, membaca teknik teks panatacara, menanggapi dan meceritakan kembali teks diskripsi tentang makanan tradisional Jawa, menulis paragraf yang berhuruf Jawa yang menggunakan angka Jawa, Masih perlu peningkatan keterampilan Menulis sinopsis teks cerita Mahabharata.</v>
      </c>
    </row>
    <row r="25" spans="1:110">
      <c r="A25" s="8">
        <v>15</v>
      </c>
      <c r="B25" s="8">
        <v>118254</v>
      </c>
      <c r="C25" s="8" t="s">
        <v>66</v>
      </c>
      <c r="E25" s="47">
        <f t="shared" si="0"/>
        <v>83</v>
      </c>
      <c r="F25" s="8" t="str">
        <f t="shared" si="1"/>
        <v>B</v>
      </c>
      <c r="G25"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5" s="47">
        <f t="shared" si="3"/>
        <v>80</v>
      </c>
      <c r="I25" s="8" t="str">
        <f t="shared" si="4"/>
        <v>B</v>
      </c>
      <c r="J25"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5" s="13"/>
      <c r="L25" s="41">
        <f t="shared" si="6"/>
        <v>79</v>
      </c>
      <c r="M25" s="41">
        <f t="shared" si="7"/>
        <v>79</v>
      </c>
      <c r="O25" s="41">
        <v>80</v>
      </c>
      <c r="P25" s="41">
        <v>78</v>
      </c>
      <c r="Q25" s="42"/>
      <c r="R25" s="41"/>
      <c r="S25" s="41"/>
      <c r="T25" s="42"/>
      <c r="U25" s="41"/>
      <c r="V25" s="41"/>
      <c r="W25" s="42"/>
      <c r="X25" s="41"/>
      <c r="Y25" s="41"/>
      <c r="Z25" s="42"/>
      <c r="AA25" s="41"/>
      <c r="AB25" s="41"/>
      <c r="AC25" s="42"/>
      <c r="AD25" s="42">
        <f t="shared" si="8"/>
        <v>79</v>
      </c>
      <c r="AE25" s="41">
        <v>76</v>
      </c>
      <c r="AF25" s="41"/>
      <c r="AG25" s="42"/>
      <c r="AH25" s="41">
        <v>75</v>
      </c>
      <c r="AI25" s="41"/>
      <c r="AJ25" s="42"/>
      <c r="AK25" s="41">
        <v>78</v>
      </c>
      <c r="AL25" s="41"/>
      <c r="AM25" s="42"/>
      <c r="AN25" s="41">
        <v>95</v>
      </c>
      <c r="AO25" s="41"/>
      <c r="AP25" s="42"/>
      <c r="AQ25" s="41">
        <v>100</v>
      </c>
      <c r="AR25" s="42"/>
      <c r="AS25" s="42"/>
      <c r="AT25" s="56">
        <v>79</v>
      </c>
      <c r="AU25" s="43">
        <f t="shared" si="9"/>
        <v>82.625</v>
      </c>
      <c r="AV25" s="44">
        <f t="shared" si="10"/>
        <v>83</v>
      </c>
      <c r="AW25" s="45"/>
      <c r="AX25" s="41">
        <v>76</v>
      </c>
      <c r="AY25" s="41"/>
      <c r="AZ25" s="42"/>
      <c r="BA25" s="41"/>
      <c r="BB25" s="41"/>
      <c r="BC25" s="42"/>
      <c r="BD25" s="41"/>
      <c r="BE25" s="41"/>
      <c r="BF25" s="42"/>
      <c r="BG25" s="41"/>
      <c r="BH25" s="41"/>
      <c r="BI25" s="42"/>
      <c r="BJ25" s="41"/>
      <c r="BK25" s="41"/>
      <c r="BL25" s="42"/>
      <c r="BM25" s="42">
        <f t="shared" si="11"/>
        <v>76</v>
      </c>
      <c r="BN25" s="42" t="str">
        <f t="shared" si="12"/>
        <v/>
      </c>
      <c r="BO25" s="42" t="str">
        <f t="shared" si="13"/>
        <v/>
      </c>
      <c r="BP25" s="42" t="str">
        <f t="shared" si="14"/>
        <v/>
      </c>
      <c r="BQ25" s="42" t="str">
        <f t="shared" si="15"/>
        <v/>
      </c>
      <c r="BR25" s="42">
        <f t="shared" si="16"/>
        <v>76</v>
      </c>
      <c r="BS25" s="41"/>
      <c r="BT25" s="41"/>
      <c r="BU25" s="42">
        <v>80</v>
      </c>
      <c r="BV25" s="41"/>
      <c r="BW25" s="41">
        <v>78</v>
      </c>
      <c r="BX25" s="42"/>
      <c r="BY25" s="41"/>
      <c r="BZ25" s="41">
        <v>80</v>
      </c>
      <c r="CA25" s="42"/>
      <c r="CB25" s="41"/>
      <c r="CC25" s="41">
        <v>80</v>
      </c>
      <c r="CD25" s="42"/>
      <c r="CE25" s="41"/>
      <c r="CF25" s="41">
        <v>84</v>
      </c>
      <c r="CG25" s="42"/>
      <c r="CH25" s="42">
        <f t="shared" si="17"/>
        <v>80</v>
      </c>
      <c r="CI25" s="42">
        <f t="shared" si="18"/>
        <v>78</v>
      </c>
      <c r="CJ25" s="42">
        <f t="shared" si="19"/>
        <v>80</v>
      </c>
      <c r="CK25" s="42">
        <f t="shared" si="20"/>
        <v>80</v>
      </c>
      <c r="CL25" s="42">
        <f t="shared" si="21"/>
        <v>84</v>
      </c>
      <c r="CM25" s="43">
        <f t="shared" si="22"/>
        <v>79.666666666666671</v>
      </c>
      <c r="CN25" s="44">
        <f t="shared" si="23"/>
        <v>80</v>
      </c>
      <c r="CO25" s="45"/>
      <c r="CP25" s="41">
        <v>5</v>
      </c>
      <c r="CQ25"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5" s="45"/>
      <c r="CS25" s="41">
        <v>5</v>
      </c>
      <c r="CT25"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5" s="40">
        <v>3</v>
      </c>
      <c r="CW25" s="52" t="s">
        <v>94</v>
      </c>
      <c r="CY25" s="78" t="s">
        <v>67</v>
      </c>
      <c r="CZ25" s="78"/>
      <c r="DA25" s="78"/>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menanggapi isi Serat Wedhatama pupuh Sinom, Menulis sinopsis teks cerita Mahabharata, menanggapi dan meceritakan kembali teks diskripsi tentang makanan tradisional Jawa, menulis paragraf yang berhuruf Jawa yang menggunakan angka Jawa, Masih perlu peningkatan keterampilan membaca teknik teks panatacara.</v>
      </c>
    </row>
    <row r="26" spans="1:110">
      <c r="A26" s="8">
        <v>16</v>
      </c>
      <c r="B26" s="8">
        <v>118270</v>
      </c>
      <c r="C26" s="8" t="s">
        <v>68</v>
      </c>
      <c r="E26" s="47">
        <f t="shared" si="0"/>
        <v>80</v>
      </c>
      <c r="F26" s="8" t="str">
        <f t="shared" si="1"/>
        <v>B</v>
      </c>
      <c r="G26"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6" s="47">
        <f t="shared" si="3"/>
        <v>80</v>
      </c>
      <c r="I26" s="8" t="str">
        <f t="shared" si="4"/>
        <v>B</v>
      </c>
      <c r="J26"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6" s="13"/>
      <c r="L26" s="41">
        <f t="shared" si="6"/>
        <v>74</v>
      </c>
      <c r="M26" s="41">
        <f t="shared" si="7"/>
        <v>73</v>
      </c>
      <c r="O26" s="41">
        <v>70</v>
      </c>
      <c r="P26" s="41">
        <v>78</v>
      </c>
      <c r="Q26" s="42"/>
      <c r="R26" s="41"/>
      <c r="S26" s="41"/>
      <c r="T26" s="42"/>
      <c r="U26" s="41"/>
      <c r="V26" s="41"/>
      <c r="W26" s="42"/>
      <c r="X26" s="41"/>
      <c r="Y26" s="41"/>
      <c r="Z26" s="42"/>
      <c r="AA26" s="41"/>
      <c r="AB26" s="41"/>
      <c r="AC26" s="42"/>
      <c r="AD26" s="42">
        <f t="shared" si="8"/>
        <v>74</v>
      </c>
      <c r="AE26" s="41">
        <v>85</v>
      </c>
      <c r="AF26" s="41"/>
      <c r="AG26" s="42"/>
      <c r="AH26" s="41">
        <v>85</v>
      </c>
      <c r="AI26" s="41"/>
      <c r="AJ26" s="42"/>
      <c r="AK26" s="41">
        <v>78</v>
      </c>
      <c r="AL26" s="41"/>
      <c r="AM26" s="42"/>
      <c r="AN26" s="41">
        <v>90</v>
      </c>
      <c r="AO26" s="41"/>
      <c r="AP26" s="42"/>
      <c r="AQ26" s="41">
        <v>80</v>
      </c>
      <c r="AR26" s="42"/>
      <c r="AS26" s="42"/>
      <c r="AT26" s="56">
        <v>73</v>
      </c>
      <c r="AU26" s="43">
        <f t="shared" si="9"/>
        <v>79.875</v>
      </c>
      <c r="AV26" s="44">
        <f t="shared" si="10"/>
        <v>80</v>
      </c>
      <c r="AW26" s="45"/>
      <c r="AX26" s="41">
        <v>75</v>
      </c>
      <c r="AY26" s="41"/>
      <c r="AZ26" s="42"/>
      <c r="BA26" s="41"/>
      <c r="BB26" s="41"/>
      <c r="BC26" s="42"/>
      <c r="BD26" s="41"/>
      <c r="BE26" s="41"/>
      <c r="BF26" s="42"/>
      <c r="BG26" s="41"/>
      <c r="BH26" s="41"/>
      <c r="BI26" s="42"/>
      <c r="BJ26" s="41"/>
      <c r="BK26" s="41"/>
      <c r="BL26" s="42"/>
      <c r="BM26" s="42">
        <f t="shared" si="11"/>
        <v>75</v>
      </c>
      <c r="BN26" s="42" t="str">
        <f t="shared" si="12"/>
        <v/>
      </c>
      <c r="BO26" s="42" t="str">
        <f t="shared" si="13"/>
        <v/>
      </c>
      <c r="BP26" s="42" t="str">
        <f t="shared" si="14"/>
        <v/>
      </c>
      <c r="BQ26" s="42" t="str">
        <f t="shared" si="15"/>
        <v/>
      </c>
      <c r="BR26" s="42">
        <f t="shared" si="16"/>
        <v>75</v>
      </c>
      <c r="BS26" s="41"/>
      <c r="BT26" s="41"/>
      <c r="BU26" s="42">
        <v>76</v>
      </c>
      <c r="BV26" s="41"/>
      <c r="BW26" s="41">
        <v>85</v>
      </c>
      <c r="BX26" s="42"/>
      <c r="BY26" s="41"/>
      <c r="BZ26" s="41">
        <v>80</v>
      </c>
      <c r="CA26" s="42"/>
      <c r="CB26" s="41"/>
      <c r="CC26" s="41">
        <v>80</v>
      </c>
      <c r="CD26" s="42"/>
      <c r="CE26" s="41"/>
      <c r="CF26" s="41">
        <v>85</v>
      </c>
      <c r="CG26" s="42"/>
      <c r="CH26" s="42">
        <f t="shared" si="17"/>
        <v>76</v>
      </c>
      <c r="CI26" s="42">
        <f t="shared" si="18"/>
        <v>85</v>
      </c>
      <c r="CJ26" s="42">
        <f t="shared" si="19"/>
        <v>80</v>
      </c>
      <c r="CK26" s="42">
        <f t="shared" si="20"/>
        <v>80</v>
      </c>
      <c r="CL26" s="42">
        <f t="shared" si="21"/>
        <v>85</v>
      </c>
      <c r="CM26" s="43">
        <f t="shared" si="22"/>
        <v>80.166666666666671</v>
      </c>
      <c r="CN26" s="44">
        <f t="shared" si="23"/>
        <v>80</v>
      </c>
      <c r="CO26" s="45"/>
      <c r="CP26" s="41">
        <v>5</v>
      </c>
      <c r="CQ26"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6" s="45"/>
      <c r="CS26" s="41">
        <v>5</v>
      </c>
      <c r="CT26"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6" s="40">
        <v>4</v>
      </c>
      <c r="CW26" s="52" t="s">
        <v>95</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menanggapi isi Serat Wedhatama pupuh Sinom, Menulis sinopsis teks cerita Mahabharata, membaca teknik teks panatacara, menulis paragraf yang berhuruf Jawa yang menggunakan angka Jawa, Masih perlu peningkatan keterampilan menanggapi dan meceritakan kembali teks diskripsi tentang makanan tradisional Jawa.</v>
      </c>
    </row>
    <row r="27" spans="1:110">
      <c r="A27" s="8">
        <v>17</v>
      </c>
      <c r="B27" s="8">
        <v>118286</v>
      </c>
      <c r="C27" s="8" t="s">
        <v>69</v>
      </c>
      <c r="E27" s="47">
        <f t="shared" si="0"/>
        <v>75</v>
      </c>
      <c r="F27" s="8" t="str">
        <f t="shared" si="1"/>
        <v>C</v>
      </c>
      <c r="G27"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7" s="47">
        <f t="shared" si="3"/>
        <v>80</v>
      </c>
      <c r="I27" s="8" t="str">
        <f t="shared" si="4"/>
        <v>B</v>
      </c>
      <c r="J27"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7" s="13"/>
      <c r="L27" s="41">
        <f t="shared" si="6"/>
        <v>73</v>
      </c>
      <c r="M27" s="41">
        <f t="shared" si="7"/>
        <v>67</v>
      </c>
      <c r="O27" s="41">
        <v>70</v>
      </c>
      <c r="P27" s="41">
        <v>75</v>
      </c>
      <c r="Q27" s="42"/>
      <c r="R27" s="41"/>
      <c r="S27" s="41"/>
      <c r="T27" s="42"/>
      <c r="U27" s="41"/>
      <c r="V27" s="41"/>
      <c r="W27" s="42"/>
      <c r="X27" s="41"/>
      <c r="Y27" s="41"/>
      <c r="Z27" s="42"/>
      <c r="AA27" s="41"/>
      <c r="AB27" s="41"/>
      <c r="AC27" s="42"/>
      <c r="AD27" s="42">
        <f t="shared" si="8"/>
        <v>73</v>
      </c>
      <c r="AE27" s="41">
        <v>75</v>
      </c>
      <c r="AF27" s="41"/>
      <c r="AG27" s="42"/>
      <c r="AH27" s="41">
        <v>75</v>
      </c>
      <c r="AI27" s="41"/>
      <c r="AJ27" s="42"/>
      <c r="AK27" s="41">
        <v>78</v>
      </c>
      <c r="AL27" s="41"/>
      <c r="AM27" s="42"/>
      <c r="AN27" s="41">
        <v>78</v>
      </c>
      <c r="AO27" s="41"/>
      <c r="AP27" s="42"/>
      <c r="AQ27" s="41">
        <v>78</v>
      </c>
      <c r="AR27" s="42"/>
      <c r="AS27" s="42"/>
      <c r="AT27" s="56">
        <v>67</v>
      </c>
      <c r="AU27" s="43">
        <f t="shared" si="9"/>
        <v>74.5</v>
      </c>
      <c r="AV27" s="44">
        <f t="shared" si="10"/>
        <v>75</v>
      </c>
      <c r="AW27" s="45"/>
      <c r="AX27" s="41">
        <v>78</v>
      </c>
      <c r="AY27" s="41"/>
      <c r="AZ27" s="42"/>
      <c r="BA27" s="41"/>
      <c r="BB27" s="41"/>
      <c r="BC27" s="42"/>
      <c r="BD27" s="41"/>
      <c r="BE27" s="41"/>
      <c r="BF27" s="42"/>
      <c r="BG27" s="41"/>
      <c r="BH27" s="41"/>
      <c r="BI27" s="42"/>
      <c r="BJ27" s="41"/>
      <c r="BK27" s="41"/>
      <c r="BL27" s="42"/>
      <c r="BM27" s="42">
        <f t="shared" si="11"/>
        <v>78</v>
      </c>
      <c r="BN27" s="42" t="str">
        <f t="shared" si="12"/>
        <v/>
      </c>
      <c r="BO27" s="42" t="str">
        <f t="shared" si="13"/>
        <v/>
      </c>
      <c r="BP27" s="42" t="str">
        <f t="shared" si="14"/>
        <v/>
      </c>
      <c r="BQ27" s="42" t="str">
        <f t="shared" si="15"/>
        <v/>
      </c>
      <c r="BR27" s="42">
        <f t="shared" si="16"/>
        <v>78</v>
      </c>
      <c r="BS27" s="41"/>
      <c r="BT27" s="41"/>
      <c r="BU27" s="42">
        <v>77</v>
      </c>
      <c r="BV27" s="41"/>
      <c r="BW27" s="41">
        <v>80</v>
      </c>
      <c r="BX27" s="42"/>
      <c r="BY27" s="41"/>
      <c r="BZ27" s="41">
        <v>80</v>
      </c>
      <c r="CA27" s="42"/>
      <c r="CB27" s="41"/>
      <c r="CC27" s="41">
        <v>78</v>
      </c>
      <c r="CD27" s="42"/>
      <c r="CE27" s="41"/>
      <c r="CF27" s="41">
        <v>84</v>
      </c>
      <c r="CG27" s="42"/>
      <c r="CH27" s="42">
        <f t="shared" si="17"/>
        <v>77</v>
      </c>
      <c r="CI27" s="42">
        <f t="shared" si="18"/>
        <v>80</v>
      </c>
      <c r="CJ27" s="42">
        <f t="shared" si="19"/>
        <v>80</v>
      </c>
      <c r="CK27" s="42">
        <f t="shared" si="20"/>
        <v>78</v>
      </c>
      <c r="CL27" s="42">
        <f t="shared" si="21"/>
        <v>84</v>
      </c>
      <c r="CM27" s="43">
        <f t="shared" si="22"/>
        <v>79.5</v>
      </c>
      <c r="CN27" s="44">
        <f t="shared" si="23"/>
        <v>80</v>
      </c>
      <c r="CO27" s="45"/>
      <c r="CP27" s="41">
        <v>5</v>
      </c>
      <c r="CQ27"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7" s="45"/>
      <c r="CS27" s="41">
        <v>5</v>
      </c>
      <c r="CT27"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7" s="40">
        <v>5</v>
      </c>
      <c r="CW27" s="52" t="s">
        <v>96</v>
      </c>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28" spans="1:110">
      <c r="A28" s="8">
        <v>18</v>
      </c>
      <c r="B28" s="8">
        <v>118302</v>
      </c>
      <c r="C28" s="8" t="s">
        <v>70</v>
      </c>
      <c r="E28" s="47">
        <f t="shared" si="0"/>
        <v>75</v>
      </c>
      <c r="F28" s="8" t="str">
        <f t="shared" si="1"/>
        <v>C</v>
      </c>
      <c r="G28"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8" s="47">
        <f t="shared" si="3"/>
        <v>81</v>
      </c>
      <c r="I28" s="8" t="str">
        <f t="shared" si="4"/>
        <v>B</v>
      </c>
      <c r="J28"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8" s="13"/>
      <c r="L28" s="41">
        <f t="shared" si="6"/>
        <v>73</v>
      </c>
      <c r="M28" s="41">
        <f t="shared" si="7"/>
        <v>68</v>
      </c>
      <c r="O28" s="41">
        <v>70</v>
      </c>
      <c r="P28" s="41">
        <v>76</v>
      </c>
      <c r="Q28" s="42"/>
      <c r="R28" s="41"/>
      <c r="S28" s="41"/>
      <c r="T28" s="42"/>
      <c r="U28" s="41"/>
      <c r="V28" s="41"/>
      <c r="W28" s="42"/>
      <c r="X28" s="41"/>
      <c r="Y28" s="41"/>
      <c r="Z28" s="42"/>
      <c r="AA28" s="41"/>
      <c r="AB28" s="41"/>
      <c r="AC28" s="42"/>
      <c r="AD28" s="42">
        <f t="shared" si="8"/>
        <v>73</v>
      </c>
      <c r="AE28" s="41">
        <v>75</v>
      </c>
      <c r="AF28" s="41"/>
      <c r="AG28" s="42"/>
      <c r="AH28" s="41">
        <v>75</v>
      </c>
      <c r="AI28" s="41"/>
      <c r="AJ28" s="42"/>
      <c r="AK28" s="41">
        <v>75</v>
      </c>
      <c r="AL28" s="41"/>
      <c r="AM28" s="42"/>
      <c r="AN28" s="41">
        <v>78</v>
      </c>
      <c r="AO28" s="41"/>
      <c r="AP28" s="42"/>
      <c r="AQ28" s="41">
        <v>80</v>
      </c>
      <c r="AR28" s="42"/>
      <c r="AS28" s="42"/>
      <c r="AT28" s="56">
        <v>68</v>
      </c>
      <c r="AU28" s="43">
        <f t="shared" si="9"/>
        <v>74.625</v>
      </c>
      <c r="AV28" s="44">
        <f t="shared" si="10"/>
        <v>75</v>
      </c>
      <c r="AW28" s="45"/>
      <c r="AX28" s="41">
        <v>77</v>
      </c>
      <c r="AY28" s="41"/>
      <c r="AZ28" s="42"/>
      <c r="BA28" s="41"/>
      <c r="BB28" s="41"/>
      <c r="BC28" s="42"/>
      <c r="BD28" s="41"/>
      <c r="BE28" s="41"/>
      <c r="BF28" s="42"/>
      <c r="BG28" s="41"/>
      <c r="BH28" s="41"/>
      <c r="BI28" s="42"/>
      <c r="BJ28" s="41"/>
      <c r="BK28" s="41"/>
      <c r="BL28" s="42"/>
      <c r="BM28" s="42">
        <f t="shared" si="11"/>
        <v>77</v>
      </c>
      <c r="BN28" s="42" t="str">
        <f t="shared" si="12"/>
        <v/>
      </c>
      <c r="BO28" s="42" t="str">
        <f t="shared" si="13"/>
        <v/>
      </c>
      <c r="BP28" s="42" t="str">
        <f t="shared" si="14"/>
        <v/>
      </c>
      <c r="BQ28" s="42" t="str">
        <f t="shared" si="15"/>
        <v/>
      </c>
      <c r="BR28" s="42">
        <f t="shared" si="16"/>
        <v>77</v>
      </c>
      <c r="BS28" s="41"/>
      <c r="BT28" s="41"/>
      <c r="BU28" s="42">
        <v>79</v>
      </c>
      <c r="BV28" s="41"/>
      <c r="BW28" s="41">
        <v>85</v>
      </c>
      <c r="BX28" s="42"/>
      <c r="BY28" s="41"/>
      <c r="BZ28" s="41">
        <v>80</v>
      </c>
      <c r="CA28" s="42"/>
      <c r="CB28" s="41"/>
      <c r="CC28" s="41">
        <v>78</v>
      </c>
      <c r="CD28" s="42"/>
      <c r="CE28" s="41"/>
      <c r="CF28" s="41">
        <v>86</v>
      </c>
      <c r="CG28" s="42"/>
      <c r="CH28" s="42">
        <f t="shared" si="17"/>
        <v>79</v>
      </c>
      <c r="CI28" s="42">
        <f t="shared" si="18"/>
        <v>85</v>
      </c>
      <c r="CJ28" s="42">
        <f t="shared" si="19"/>
        <v>80</v>
      </c>
      <c r="CK28" s="42">
        <f t="shared" si="20"/>
        <v>78</v>
      </c>
      <c r="CL28" s="42">
        <f t="shared" si="21"/>
        <v>86</v>
      </c>
      <c r="CM28" s="43">
        <f t="shared" si="22"/>
        <v>80.833333333333329</v>
      </c>
      <c r="CN28" s="44">
        <f t="shared" si="23"/>
        <v>81</v>
      </c>
      <c r="CO28" s="45"/>
      <c r="CP28" s="41">
        <v>5</v>
      </c>
      <c r="CQ28"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8" s="45"/>
      <c r="CS28" s="41">
        <v>5</v>
      </c>
      <c r="CT28"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29" spans="1:110">
      <c r="A29" s="8">
        <v>19</v>
      </c>
      <c r="B29" s="8">
        <v>118334</v>
      </c>
      <c r="C29" s="8" t="s">
        <v>71</v>
      </c>
      <c r="E29" s="47">
        <f t="shared" si="0"/>
        <v>76</v>
      </c>
      <c r="F29" s="8" t="str">
        <f t="shared" si="1"/>
        <v>B</v>
      </c>
      <c r="G29"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29" s="47">
        <f t="shared" si="3"/>
        <v>80</v>
      </c>
      <c r="I29" s="8" t="str">
        <f t="shared" si="4"/>
        <v>B</v>
      </c>
      <c r="J29"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29" s="13"/>
      <c r="L29" s="41">
        <f t="shared" si="6"/>
        <v>73</v>
      </c>
      <c r="M29" s="41">
        <f t="shared" si="7"/>
        <v>65</v>
      </c>
      <c r="O29" s="41">
        <v>70</v>
      </c>
      <c r="P29" s="41">
        <v>75</v>
      </c>
      <c r="Q29" s="42"/>
      <c r="R29" s="41"/>
      <c r="S29" s="41"/>
      <c r="T29" s="42"/>
      <c r="U29" s="41"/>
      <c r="V29" s="41"/>
      <c r="W29" s="42"/>
      <c r="X29" s="41"/>
      <c r="Y29" s="41"/>
      <c r="Z29" s="42"/>
      <c r="AA29" s="41"/>
      <c r="AB29" s="41"/>
      <c r="AC29" s="42"/>
      <c r="AD29" s="42">
        <f t="shared" si="8"/>
        <v>73</v>
      </c>
      <c r="AE29" s="41">
        <v>75</v>
      </c>
      <c r="AF29" s="41"/>
      <c r="AG29" s="42"/>
      <c r="AH29" s="41">
        <v>75</v>
      </c>
      <c r="AI29" s="41"/>
      <c r="AJ29" s="42"/>
      <c r="AK29" s="41">
        <v>78</v>
      </c>
      <c r="AL29" s="41"/>
      <c r="AM29" s="42"/>
      <c r="AN29" s="41">
        <v>90</v>
      </c>
      <c r="AO29" s="41"/>
      <c r="AP29" s="42"/>
      <c r="AQ29" s="41">
        <v>80</v>
      </c>
      <c r="AR29" s="42"/>
      <c r="AS29" s="42"/>
      <c r="AT29" s="56">
        <v>65</v>
      </c>
      <c r="AU29" s="43">
        <f t="shared" si="9"/>
        <v>76</v>
      </c>
      <c r="AV29" s="44">
        <f t="shared" si="10"/>
        <v>76</v>
      </c>
      <c r="AW29" s="45"/>
      <c r="AX29" s="41">
        <v>76</v>
      </c>
      <c r="AY29" s="41"/>
      <c r="AZ29" s="42"/>
      <c r="BA29" s="41"/>
      <c r="BB29" s="41"/>
      <c r="BC29" s="42"/>
      <c r="BD29" s="41"/>
      <c r="BE29" s="41"/>
      <c r="BF29" s="42"/>
      <c r="BG29" s="41"/>
      <c r="BH29" s="41"/>
      <c r="BI29" s="42"/>
      <c r="BJ29" s="41"/>
      <c r="BK29" s="41"/>
      <c r="BL29" s="42"/>
      <c r="BM29" s="42">
        <f t="shared" si="11"/>
        <v>76</v>
      </c>
      <c r="BN29" s="42" t="str">
        <f t="shared" si="12"/>
        <v/>
      </c>
      <c r="BO29" s="42" t="str">
        <f t="shared" si="13"/>
        <v/>
      </c>
      <c r="BP29" s="42" t="str">
        <f t="shared" si="14"/>
        <v/>
      </c>
      <c r="BQ29" s="42" t="str">
        <f t="shared" si="15"/>
        <v/>
      </c>
      <c r="BR29" s="42">
        <f t="shared" si="16"/>
        <v>76</v>
      </c>
      <c r="BS29" s="41"/>
      <c r="BT29" s="41"/>
      <c r="BU29" s="42">
        <v>77</v>
      </c>
      <c r="BV29" s="41"/>
      <c r="BW29" s="41">
        <v>80</v>
      </c>
      <c r="BX29" s="42"/>
      <c r="BY29" s="41"/>
      <c r="BZ29" s="41">
        <v>80</v>
      </c>
      <c r="CA29" s="42"/>
      <c r="CB29" s="41"/>
      <c r="CC29" s="41">
        <v>80</v>
      </c>
      <c r="CD29" s="42"/>
      <c r="CE29" s="41"/>
      <c r="CF29" s="41">
        <v>84</v>
      </c>
      <c r="CG29" s="42"/>
      <c r="CH29" s="42">
        <f t="shared" si="17"/>
        <v>77</v>
      </c>
      <c r="CI29" s="42">
        <f t="shared" si="18"/>
        <v>80</v>
      </c>
      <c r="CJ29" s="42">
        <f t="shared" si="19"/>
        <v>80</v>
      </c>
      <c r="CK29" s="42">
        <f t="shared" si="20"/>
        <v>80</v>
      </c>
      <c r="CL29" s="42">
        <f t="shared" si="21"/>
        <v>84</v>
      </c>
      <c r="CM29" s="43">
        <f t="shared" si="22"/>
        <v>79.5</v>
      </c>
      <c r="CN29" s="44">
        <f t="shared" si="23"/>
        <v>80</v>
      </c>
      <c r="CO29" s="45"/>
      <c r="CP29" s="41">
        <v>5</v>
      </c>
      <c r="CQ29"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29" s="45"/>
      <c r="CS29" s="41">
        <v>5</v>
      </c>
      <c r="CT29"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30" spans="1:110">
      <c r="A30" s="8">
        <v>20</v>
      </c>
      <c r="B30" s="8">
        <v>118350</v>
      </c>
      <c r="C30" s="8" t="s">
        <v>72</v>
      </c>
      <c r="E30" s="47">
        <f t="shared" si="0"/>
        <v>75</v>
      </c>
      <c r="F30" s="8" t="str">
        <f t="shared" si="1"/>
        <v>C</v>
      </c>
      <c r="G30"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0" s="47">
        <f t="shared" si="3"/>
        <v>81</v>
      </c>
      <c r="I30" s="8" t="str">
        <f t="shared" si="4"/>
        <v>B</v>
      </c>
      <c r="J30"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0" s="13"/>
      <c r="L30" s="41">
        <f t="shared" si="6"/>
        <v>72</v>
      </c>
      <c r="M30" s="41">
        <f t="shared" si="7"/>
        <v>67</v>
      </c>
      <c r="O30" s="41">
        <v>70</v>
      </c>
      <c r="P30" s="41">
        <v>74</v>
      </c>
      <c r="Q30" s="42"/>
      <c r="R30" s="41"/>
      <c r="S30" s="41"/>
      <c r="T30" s="42"/>
      <c r="U30" s="41"/>
      <c r="V30" s="41"/>
      <c r="W30" s="42"/>
      <c r="X30" s="41"/>
      <c r="Y30" s="41"/>
      <c r="Z30" s="42"/>
      <c r="AA30" s="41"/>
      <c r="AB30" s="41"/>
      <c r="AC30" s="42"/>
      <c r="AD30" s="42">
        <f t="shared" si="8"/>
        <v>72</v>
      </c>
      <c r="AE30" s="41">
        <v>78</v>
      </c>
      <c r="AF30" s="41"/>
      <c r="AG30" s="42"/>
      <c r="AH30" s="41">
        <v>78</v>
      </c>
      <c r="AI30" s="41"/>
      <c r="AJ30" s="42"/>
      <c r="AK30" s="41">
        <v>75</v>
      </c>
      <c r="AL30" s="41"/>
      <c r="AM30" s="42"/>
      <c r="AN30" s="41">
        <v>80</v>
      </c>
      <c r="AO30" s="41"/>
      <c r="AP30" s="42"/>
      <c r="AQ30" s="41">
        <v>80</v>
      </c>
      <c r="AR30" s="42"/>
      <c r="AS30" s="42"/>
      <c r="AT30" s="56">
        <v>67</v>
      </c>
      <c r="AU30" s="43">
        <f t="shared" si="9"/>
        <v>75.25</v>
      </c>
      <c r="AV30" s="44">
        <f t="shared" si="10"/>
        <v>75</v>
      </c>
      <c r="AW30" s="45"/>
      <c r="AX30" s="41">
        <v>76</v>
      </c>
      <c r="AY30" s="41"/>
      <c r="AZ30" s="42"/>
      <c r="BA30" s="41"/>
      <c r="BB30" s="41"/>
      <c r="BC30" s="42"/>
      <c r="BD30" s="41"/>
      <c r="BE30" s="41"/>
      <c r="BF30" s="42"/>
      <c r="BG30" s="41"/>
      <c r="BH30" s="41"/>
      <c r="BI30" s="42"/>
      <c r="BJ30" s="41"/>
      <c r="BK30" s="41"/>
      <c r="BL30" s="42"/>
      <c r="BM30" s="42">
        <f t="shared" si="11"/>
        <v>76</v>
      </c>
      <c r="BN30" s="42" t="str">
        <f t="shared" si="12"/>
        <v/>
      </c>
      <c r="BO30" s="42" t="str">
        <f t="shared" si="13"/>
        <v/>
      </c>
      <c r="BP30" s="42" t="str">
        <f t="shared" si="14"/>
        <v/>
      </c>
      <c r="BQ30" s="42" t="str">
        <f t="shared" si="15"/>
        <v/>
      </c>
      <c r="BR30" s="42">
        <f t="shared" si="16"/>
        <v>76</v>
      </c>
      <c r="BS30" s="41"/>
      <c r="BT30" s="41"/>
      <c r="BU30" s="42">
        <v>79</v>
      </c>
      <c r="BV30" s="41"/>
      <c r="BW30" s="41">
        <v>85</v>
      </c>
      <c r="BX30" s="42"/>
      <c r="BY30" s="41"/>
      <c r="BZ30" s="41">
        <v>80</v>
      </c>
      <c r="CA30" s="42"/>
      <c r="CB30" s="41"/>
      <c r="CC30" s="41">
        <v>80</v>
      </c>
      <c r="CD30" s="42"/>
      <c r="CE30" s="41"/>
      <c r="CF30" s="41">
        <v>85</v>
      </c>
      <c r="CG30" s="42"/>
      <c r="CH30" s="42">
        <f t="shared" si="17"/>
        <v>79</v>
      </c>
      <c r="CI30" s="42">
        <f t="shared" si="18"/>
        <v>85</v>
      </c>
      <c r="CJ30" s="42">
        <f t="shared" si="19"/>
        <v>80</v>
      </c>
      <c r="CK30" s="42">
        <f t="shared" si="20"/>
        <v>80</v>
      </c>
      <c r="CL30" s="42">
        <f t="shared" si="21"/>
        <v>85</v>
      </c>
      <c r="CM30" s="43">
        <f t="shared" si="22"/>
        <v>80.833333333333329</v>
      </c>
      <c r="CN30" s="44">
        <f t="shared" si="23"/>
        <v>81</v>
      </c>
      <c r="CO30" s="45"/>
      <c r="CP30" s="41">
        <v>5</v>
      </c>
      <c r="CQ30"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0" s="45"/>
      <c r="CS30" s="41">
        <v>5</v>
      </c>
      <c r="CT30"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31" spans="1:110">
      <c r="A31" s="8">
        <v>21</v>
      </c>
      <c r="B31" s="8">
        <v>118366</v>
      </c>
      <c r="C31" s="8" t="s">
        <v>73</v>
      </c>
      <c r="E31" s="47">
        <f t="shared" si="0"/>
        <v>78</v>
      </c>
      <c r="F31" s="8" t="str">
        <f t="shared" si="1"/>
        <v>B</v>
      </c>
      <c r="G31"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1" s="47">
        <f t="shared" si="3"/>
        <v>82</v>
      </c>
      <c r="I31" s="8" t="str">
        <f t="shared" si="4"/>
        <v>B</v>
      </c>
      <c r="J31"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1" s="13"/>
      <c r="L31" s="41">
        <f t="shared" si="6"/>
        <v>74</v>
      </c>
      <c r="M31" s="41">
        <f t="shared" si="7"/>
        <v>70</v>
      </c>
      <c r="O31" s="41">
        <v>70</v>
      </c>
      <c r="P31" s="41">
        <v>77</v>
      </c>
      <c r="Q31" s="42"/>
      <c r="R31" s="41"/>
      <c r="S31" s="41"/>
      <c r="T31" s="42"/>
      <c r="U31" s="41"/>
      <c r="V31" s="41"/>
      <c r="W31" s="42"/>
      <c r="X31" s="41"/>
      <c r="Y31" s="41"/>
      <c r="Z31" s="42"/>
      <c r="AA31" s="41"/>
      <c r="AB31" s="41"/>
      <c r="AC31" s="42"/>
      <c r="AD31" s="42">
        <f t="shared" si="8"/>
        <v>74</v>
      </c>
      <c r="AE31" s="41">
        <v>80</v>
      </c>
      <c r="AF31" s="41"/>
      <c r="AG31" s="42"/>
      <c r="AH31" s="41">
        <v>80</v>
      </c>
      <c r="AI31" s="41"/>
      <c r="AJ31" s="42"/>
      <c r="AK31" s="41">
        <v>80</v>
      </c>
      <c r="AL31" s="41"/>
      <c r="AM31" s="42"/>
      <c r="AN31" s="41">
        <v>90</v>
      </c>
      <c r="AO31" s="41"/>
      <c r="AP31" s="42"/>
      <c r="AQ31" s="41">
        <v>80</v>
      </c>
      <c r="AR31" s="42"/>
      <c r="AS31" s="42"/>
      <c r="AT31" s="56">
        <v>70</v>
      </c>
      <c r="AU31" s="43">
        <f t="shared" si="9"/>
        <v>78.375</v>
      </c>
      <c r="AV31" s="44">
        <f t="shared" si="10"/>
        <v>78</v>
      </c>
      <c r="AW31" s="45"/>
      <c r="AX31" s="41">
        <v>82</v>
      </c>
      <c r="AY31" s="41"/>
      <c r="AZ31" s="42"/>
      <c r="BA31" s="41"/>
      <c r="BB31" s="41"/>
      <c r="BC31" s="42"/>
      <c r="BD31" s="41"/>
      <c r="BE31" s="41"/>
      <c r="BF31" s="42"/>
      <c r="BG31" s="41"/>
      <c r="BH31" s="41"/>
      <c r="BI31" s="42"/>
      <c r="BJ31" s="41"/>
      <c r="BK31" s="41"/>
      <c r="BL31" s="42"/>
      <c r="BM31" s="42">
        <f t="shared" si="11"/>
        <v>82</v>
      </c>
      <c r="BN31" s="42" t="str">
        <f t="shared" si="12"/>
        <v/>
      </c>
      <c r="BO31" s="42" t="str">
        <f t="shared" si="13"/>
        <v/>
      </c>
      <c r="BP31" s="42" t="str">
        <f t="shared" si="14"/>
        <v/>
      </c>
      <c r="BQ31" s="42" t="str">
        <f t="shared" si="15"/>
        <v/>
      </c>
      <c r="BR31" s="42">
        <f t="shared" si="16"/>
        <v>82</v>
      </c>
      <c r="BS31" s="41"/>
      <c r="BT31" s="41"/>
      <c r="BU31" s="42">
        <v>82</v>
      </c>
      <c r="BV31" s="41"/>
      <c r="BW31" s="41">
        <v>85</v>
      </c>
      <c r="BX31" s="42"/>
      <c r="BY31" s="41"/>
      <c r="BZ31" s="41">
        <v>80</v>
      </c>
      <c r="CA31" s="42"/>
      <c r="CB31" s="41"/>
      <c r="CC31" s="41">
        <v>80</v>
      </c>
      <c r="CD31" s="42"/>
      <c r="CE31" s="41"/>
      <c r="CF31" s="41">
        <v>85</v>
      </c>
      <c r="CG31" s="42"/>
      <c r="CH31" s="42">
        <f t="shared" si="17"/>
        <v>82</v>
      </c>
      <c r="CI31" s="42">
        <f t="shared" si="18"/>
        <v>85</v>
      </c>
      <c r="CJ31" s="42">
        <f t="shared" si="19"/>
        <v>80</v>
      </c>
      <c r="CK31" s="42">
        <f t="shared" si="20"/>
        <v>80</v>
      </c>
      <c r="CL31" s="42">
        <f t="shared" si="21"/>
        <v>85</v>
      </c>
      <c r="CM31" s="43">
        <f t="shared" si="22"/>
        <v>82.333333333333329</v>
      </c>
      <c r="CN31" s="44">
        <f t="shared" si="23"/>
        <v>82</v>
      </c>
      <c r="CO31" s="45"/>
      <c r="CP31" s="41">
        <v>5</v>
      </c>
      <c r="CQ31"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1" s="45"/>
      <c r="CS31" s="41">
        <v>5</v>
      </c>
      <c r="CT31"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32" spans="1:110">
      <c r="A32" s="8">
        <v>22</v>
      </c>
      <c r="B32" s="8">
        <v>118382</v>
      </c>
      <c r="C32" s="8" t="s">
        <v>74</v>
      </c>
      <c r="E32" s="47">
        <f t="shared" si="0"/>
        <v>79</v>
      </c>
      <c r="F32" s="8" t="str">
        <f t="shared" si="1"/>
        <v>B</v>
      </c>
      <c r="G32"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2" s="47">
        <f t="shared" si="3"/>
        <v>81</v>
      </c>
      <c r="I32" s="8" t="str">
        <f t="shared" si="4"/>
        <v>B</v>
      </c>
      <c r="J32"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2" s="13"/>
      <c r="L32" s="41">
        <f t="shared" si="6"/>
        <v>73</v>
      </c>
      <c r="M32" s="41">
        <f t="shared" si="7"/>
        <v>70</v>
      </c>
      <c r="O32" s="41">
        <v>70</v>
      </c>
      <c r="P32" s="41">
        <v>76</v>
      </c>
      <c r="Q32" s="42"/>
      <c r="R32" s="41"/>
      <c r="S32" s="41"/>
      <c r="T32" s="42"/>
      <c r="U32" s="41"/>
      <c r="V32" s="41"/>
      <c r="W32" s="42"/>
      <c r="X32" s="41"/>
      <c r="Y32" s="41"/>
      <c r="Z32" s="42"/>
      <c r="AA32" s="41"/>
      <c r="AB32" s="41"/>
      <c r="AC32" s="42"/>
      <c r="AD32" s="42">
        <f t="shared" si="8"/>
        <v>73</v>
      </c>
      <c r="AE32" s="41">
        <v>85</v>
      </c>
      <c r="AF32" s="41"/>
      <c r="AG32" s="42"/>
      <c r="AH32" s="41">
        <v>80</v>
      </c>
      <c r="AI32" s="41"/>
      <c r="AJ32" s="42"/>
      <c r="AK32" s="41">
        <v>80</v>
      </c>
      <c r="AL32" s="41"/>
      <c r="AM32" s="42"/>
      <c r="AN32" s="41">
        <v>90</v>
      </c>
      <c r="AO32" s="41"/>
      <c r="AP32" s="42"/>
      <c r="AQ32" s="41">
        <v>80</v>
      </c>
      <c r="AR32" s="42"/>
      <c r="AS32" s="42"/>
      <c r="AT32" s="56">
        <v>70</v>
      </c>
      <c r="AU32" s="43">
        <f t="shared" si="9"/>
        <v>78.875</v>
      </c>
      <c r="AV32" s="44">
        <f t="shared" si="10"/>
        <v>79</v>
      </c>
      <c r="AW32" s="45"/>
      <c r="AX32" s="41">
        <v>80</v>
      </c>
      <c r="AY32" s="41"/>
      <c r="AZ32" s="42"/>
      <c r="BA32" s="41"/>
      <c r="BB32" s="41"/>
      <c r="BC32" s="42"/>
      <c r="BD32" s="41"/>
      <c r="BE32" s="41"/>
      <c r="BF32" s="42"/>
      <c r="BG32" s="41"/>
      <c r="BH32" s="41"/>
      <c r="BI32" s="42"/>
      <c r="BJ32" s="41"/>
      <c r="BK32" s="41"/>
      <c r="BL32" s="42"/>
      <c r="BM32" s="42">
        <f t="shared" si="11"/>
        <v>80</v>
      </c>
      <c r="BN32" s="42" t="str">
        <f t="shared" si="12"/>
        <v/>
      </c>
      <c r="BO32" s="42" t="str">
        <f t="shared" si="13"/>
        <v/>
      </c>
      <c r="BP32" s="42" t="str">
        <f t="shared" si="14"/>
        <v/>
      </c>
      <c r="BQ32" s="42" t="str">
        <f t="shared" si="15"/>
        <v/>
      </c>
      <c r="BR32" s="42">
        <f t="shared" si="16"/>
        <v>80</v>
      </c>
      <c r="BS32" s="41"/>
      <c r="BT32" s="41"/>
      <c r="BU32" s="42">
        <v>78</v>
      </c>
      <c r="BV32" s="41"/>
      <c r="BW32" s="41">
        <v>85</v>
      </c>
      <c r="BX32" s="42"/>
      <c r="BY32" s="41"/>
      <c r="BZ32" s="41">
        <v>80</v>
      </c>
      <c r="CA32" s="42"/>
      <c r="CB32" s="41"/>
      <c r="CC32" s="41">
        <v>80</v>
      </c>
      <c r="CD32" s="42"/>
      <c r="CE32" s="41"/>
      <c r="CF32" s="41">
        <v>85</v>
      </c>
      <c r="CG32" s="42"/>
      <c r="CH32" s="42">
        <f t="shared" si="17"/>
        <v>78</v>
      </c>
      <c r="CI32" s="42">
        <f t="shared" si="18"/>
        <v>85</v>
      </c>
      <c r="CJ32" s="42">
        <f t="shared" si="19"/>
        <v>80</v>
      </c>
      <c r="CK32" s="42">
        <f t="shared" si="20"/>
        <v>80</v>
      </c>
      <c r="CL32" s="42">
        <f t="shared" si="21"/>
        <v>85</v>
      </c>
      <c r="CM32" s="43">
        <f t="shared" si="22"/>
        <v>81.333333333333329</v>
      </c>
      <c r="CN32" s="44">
        <f t="shared" si="23"/>
        <v>81</v>
      </c>
      <c r="CO32" s="45"/>
      <c r="CP32" s="41">
        <v>5</v>
      </c>
      <c r="CQ32"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2" s="45"/>
      <c r="CS32" s="41">
        <v>5</v>
      </c>
      <c r="CT32"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33" spans="1:110">
      <c r="A33" s="8">
        <v>23</v>
      </c>
      <c r="B33" s="8">
        <v>118398</v>
      </c>
      <c r="C33" s="8" t="s">
        <v>75</v>
      </c>
      <c r="E33" s="47">
        <f t="shared" si="0"/>
        <v>80</v>
      </c>
      <c r="F33" s="8" t="str">
        <f t="shared" si="1"/>
        <v>B</v>
      </c>
      <c r="G33"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3" s="47">
        <f t="shared" si="3"/>
        <v>80</v>
      </c>
      <c r="I33" s="8" t="str">
        <f t="shared" si="4"/>
        <v>B</v>
      </c>
      <c r="J33"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3" s="13"/>
      <c r="L33" s="41">
        <f t="shared" si="6"/>
        <v>78</v>
      </c>
      <c r="M33" s="41">
        <f t="shared" si="7"/>
        <v>73</v>
      </c>
      <c r="O33" s="41">
        <v>80</v>
      </c>
      <c r="P33" s="41">
        <v>75</v>
      </c>
      <c r="Q33" s="42"/>
      <c r="R33" s="41"/>
      <c r="S33" s="41"/>
      <c r="T33" s="42"/>
      <c r="U33" s="41"/>
      <c r="V33" s="41"/>
      <c r="W33" s="42"/>
      <c r="X33" s="41"/>
      <c r="Y33" s="41"/>
      <c r="Z33" s="42"/>
      <c r="AA33" s="41"/>
      <c r="AB33" s="41"/>
      <c r="AC33" s="42"/>
      <c r="AD33" s="42">
        <f t="shared" si="8"/>
        <v>78</v>
      </c>
      <c r="AE33" s="41">
        <v>85</v>
      </c>
      <c r="AF33" s="41"/>
      <c r="AG33" s="42"/>
      <c r="AH33" s="41">
        <v>80</v>
      </c>
      <c r="AI33" s="41"/>
      <c r="AJ33" s="42"/>
      <c r="AK33" s="41">
        <v>78</v>
      </c>
      <c r="AL33" s="41"/>
      <c r="AM33" s="42"/>
      <c r="AN33" s="41">
        <v>90</v>
      </c>
      <c r="AO33" s="41"/>
      <c r="AP33" s="42"/>
      <c r="AQ33" s="41">
        <v>80</v>
      </c>
      <c r="AR33" s="42"/>
      <c r="AS33" s="42"/>
      <c r="AT33" s="56">
        <v>73</v>
      </c>
      <c r="AU33" s="43">
        <f t="shared" si="9"/>
        <v>80.125</v>
      </c>
      <c r="AV33" s="44">
        <f t="shared" si="10"/>
        <v>80</v>
      </c>
      <c r="AW33" s="45"/>
      <c r="AX33" s="41">
        <v>77</v>
      </c>
      <c r="AY33" s="41"/>
      <c r="AZ33" s="42"/>
      <c r="BA33" s="41"/>
      <c r="BB33" s="41"/>
      <c r="BC33" s="42"/>
      <c r="BD33" s="41"/>
      <c r="BE33" s="41"/>
      <c r="BF33" s="42"/>
      <c r="BG33" s="41"/>
      <c r="BH33" s="41"/>
      <c r="BI33" s="42"/>
      <c r="BJ33" s="41"/>
      <c r="BK33" s="41"/>
      <c r="BL33" s="42"/>
      <c r="BM33" s="42">
        <f t="shared" si="11"/>
        <v>77</v>
      </c>
      <c r="BN33" s="42" t="str">
        <f t="shared" si="12"/>
        <v/>
      </c>
      <c r="BO33" s="42" t="str">
        <f t="shared" si="13"/>
        <v/>
      </c>
      <c r="BP33" s="42" t="str">
        <f t="shared" si="14"/>
        <v/>
      </c>
      <c r="BQ33" s="42" t="str">
        <f t="shared" si="15"/>
        <v/>
      </c>
      <c r="BR33" s="42">
        <f t="shared" si="16"/>
        <v>77</v>
      </c>
      <c r="BS33" s="41"/>
      <c r="BT33" s="41"/>
      <c r="BU33" s="42">
        <v>80</v>
      </c>
      <c r="BV33" s="41"/>
      <c r="BW33" s="41">
        <v>80</v>
      </c>
      <c r="BX33" s="42"/>
      <c r="BY33" s="41"/>
      <c r="BZ33" s="41">
        <v>80</v>
      </c>
      <c r="CA33" s="42"/>
      <c r="CB33" s="41"/>
      <c r="CC33" s="41">
        <v>76</v>
      </c>
      <c r="CD33" s="42"/>
      <c r="CE33" s="41"/>
      <c r="CF33" s="41">
        <v>84</v>
      </c>
      <c r="CG33" s="42"/>
      <c r="CH33" s="42">
        <f t="shared" si="17"/>
        <v>80</v>
      </c>
      <c r="CI33" s="42">
        <f t="shared" si="18"/>
        <v>80</v>
      </c>
      <c r="CJ33" s="42">
        <f t="shared" si="19"/>
        <v>80</v>
      </c>
      <c r="CK33" s="42">
        <f t="shared" si="20"/>
        <v>76</v>
      </c>
      <c r="CL33" s="42">
        <f t="shared" si="21"/>
        <v>84</v>
      </c>
      <c r="CM33" s="43">
        <f t="shared" si="22"/>
        <v>79.5</v>
      </c>
      <c r="CN33" s="44">
        <f t="shared" si="23"/>
        <v>80</v>
      </c>
      <c r="CO33" s="45"/>
      <c r="CP33" s="41">
        <v>5</v>
      </c>
      <c r="CQ33"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3" s="45"/>
      <c r="CS33" s="41">
        <v>5</v>
      </c>
      <c r="CT33"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menanggapi isi Serat Wedhatama pupuh Sinom, Menulis sinopsis teks cerita Mahabharata, membaca teknik teks panatacara, menanggapi dan meceritakan kembali teks diskripsi tentang makanan tradisional Jawa, menulis paragraf yang berhuruf Jawa yang menggunakan angka Jawa, </v>
      </c>
    </row>
    <row r="34" spans="1:110">
      <c r="A34" s="8">
        <v>24</v>
      </c>
      <c r="B34" s="8">
        <v>118414</v>
      </c>
      <c r="C34" s="8" t="s">
        <v>76</v>
      </c>
      <c r="E34" s="47">
        <f t="shared" si="0"/>
        <v>82</v>
      </c>
      <c r="F34" s="8" t="str">
        <f t="shared" si="1"/>
        <v>B</v>
      </c>
      <c r="G34"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4" s="47">
        <f t="shared" si="3"/>
        <v>80</v>
      </c>
      <c r="I34" s="8" t="str">
        <f t="shared" si="4"/>
        <v>B</v>
      </c>
      <c r="J34"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4" s="13"/>
      <c r="L34" s="41">
        <f t="shared" si="6"/>
        <v>79</v>
      </c>
      <c r="M34" s="41">
        <f t="shared" si="7"/>
        <v>80.5</v>
      </c>
      <c r="O34" s="41">
        <v>80</v>
      </c>
      <c r="P34" s="41">
        <v>77</v>
      </c>
      <c r="Q34" s="42"/>
      <c r="R34" s="41"/>
      <c r="S34" s="41"/>
      <c r="T34" s="42"/>
      <c r="U34" s="41"/>
      <c r="V34" s="41"/>
      <c r="W34" s="42"/>
      <c r="X34" s="41"/>
      <c r="Y34" s="41"/>
      <c r="Z34" s="42"/>
      <c r="AA34" s="41"/>
      <c r="AB34" s="41"/>
      <c r="AC34" s="42"/>
      <c r="AD34" s="42">
        <f t="shared" si="8"/>
        <v>79</v>
      </c>
      <c r="AE34" s="41">
        <v>80</v>
      </c>
      <c r="AF34" s="41"/>
      <c r="AG34" s="42"/>
      <c r="AH34" s="41">
        <v>75</v>
      </c>
      <c r="AI34" s="41"/>
      <c r="AJ34" s="42"/>
      <c r="AK34" s="41">
        <v>80</v>
      </c>
      <c r="AL34" s="41"/>
      <c r="AM34" s="42"/>
      <c r="AN34" s="41">
        <v>90</v>
      </c>
      <c r="AO34" s="41"/>
      <c r="AP34" s="42"/>
      <c r="AQ34" s="41">
        <v>90</v>
      </c>
      <c r="AR34" s="42"/>
      <c r="AS34" s="42"/>
      <c r="AT34" s="56">
        <v>80.5</v>
      </c>
      <c r="AU34" s="43">
        <f t="shared" si="9"/>
        <v>81.5625</v>
      </c>
      <c r="AV34" s="44">
        <f t="shared" si="10"/>
        <v>82</v>
      </c>
      <c r="AW34" s="45"/>
      <c r="AX34" s="41">
        <v>75</v>
      </c>
      <c r="AY34" s="41"/>
      <c r="AZ34" s="42"/>
      <c r="BA34" s="41"/>
      <c r="BB34" s="41"/>
      <c r="BC34" s="42"/>
      <c r="BD34" s="41"/>
      <c r="BE34" s="41"/>
      <c r="BF34" s="42"/>
      <c r="BG34" s="41"/>
      <c r="BH34" s="41"/>
      <c r="BI34" s="42"/>
      <c r="BJ34" s="41"/>
      <c r="BK34" s="41"/>
      <c r="BL34" s="42"/>
      <c r="BM34" s="42">
        <f t="shared" si="11"/>
        <v>75</v>
      </c>
      <c r="BN34" s="42" t="str">
        <f t="shared" si="12"/>
        <v/>
      </c>
      <c r="BO34" s="42" t="str">
        <f t="shared" si="13"/>
        <v/>
      </c>
      <c r="BP34" s="42" t="str">
        <f t="shared" si="14"/>
        <v/>
      </c>
      <c r="BQ34" s="42" t="str">
        <f t="shared" si="15"/>
        <v/>
      </c>
      <c r="BR34" s="42">
        <f t="shared" si="16"/>
        <v>75</v>
      </c>
      <c r="BS34" s="41"/>
      <c r="BT34" s="41"/>
      <c r="BU34" s="42">
        <v>75</v>
      </c>
      <c r="BV34" s="41"/>
      <c r="BW34" s="41">
        <v>85</v>
      </c>
      <c r="BX34" s="42"/>
      <c r="BY34" s="41"/>
      <c r="BZ34" s="41">
        <v>80</v>
      </c>
      <c r="CA34" s="42"/>
      <c r="CB34" s="41"/>
      <c r="CC34" s="41">
        <v>80</v>
      </c>
      <c r="CD34" s="42"/>
      <c r="CE34" s="41"/>
      <c r="CF34" s="41">
        <v>84</v>
      </c>
      <c r="CG34" s="42"/>
      <c r="CH34" s="42">
        <f t="shared" si="17"/>
        <v>75</v>
      </c>
      <c r="CI34" s="42">
        <f t="shared" si="18"/>
        <v>85</v>
      </c>
      <c r="CJ34" s="42">
        <f t="shared" si="19"/>
        <v>80</v>
      </c>
      <c r="CK34" s="42">
        <f t="shared" si="20"/>
        <v>80</v>
      </c>
      <c r="CL34" s="42">
        <f t="shared" si="21"/>
        <v>84</v>
      </c>
      <c r="CM34" s="43">
        <f t="shared" si="22"/>
        <v>79.833333333333329</v>
      </c>
      <c r="CN34" s="44">
        <f t="shared" si="23"/>
        <v>80</v>
      </c>
      <c r="CO34" s="45"/>
      <c r="CP34" s="41">
        <v>5</v>
      </c>
      <c r="CQ34"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4" s="45"/>
      <c r="CS34" s="41">
        <v>5</v>
      </c>
      <c r="CT34"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35" spans="1:110">
      <c r="A35" s="8">
        <v>25</v>
      </c>
      <c r="B35" s="8">
        <v>118430</v>
      </c>
      <c r="C35" s="8" t="s">
        <v>77</v>
      </c>
      <c r="E35" s="47">
        <f t="shared" si="0"/>
        <v>79</v>
      </c>
      <c r="F35" s="8" t="str">
        <f t="shared" si="1"/>
        <v>B</v>
      </c>
      <c r="G35"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5" s="47">
        <f t="shared" si="3"/>
        <v>82</v>
      </c>
      <c r="I35" s="8" t="str">
        <f t="shared" si="4"/>
        <v>B</v>
      </c>
      <c r="J35"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5" s="13"/>
      <c r="L35" s="41">
        <f t="shared" si="6"/>
        <v>78</v>
      </c>
      <c r="M35" s="41">
        <f t="shared" si="7"/>
        <v>77.5</v>
      </c>
      <c r="O35" s="41">
        <v>80</v>
      </c>
      <c r="P35" s="41">
        <v>75</v>
      </c>
      <c r="Q35" s="42"/>
      <c r="R35" s="41"/>
      <c r="S35" s="41"/>
      <c r="T35" s="42"/>
      <c r="U35" s="41"/>
      <c r="V35" s="41"/>
      <c r="W35" s="42"/>
      <c r="X35" s="41"/>
      <c r="Y35" s="41"/>
      <c r="Z35" s="42"/>
      <c r="AA35" s="41"/>
      <c r="AB35" s="41"/>
      <c r="AC35" s="42"/>
      <c r="AD35" s="42">
        <f t="shared" si="8"/>
        <v>78</v>
      </c>
      <c r="AE35" s="41">
        <v>80</v>
      </c>
      <c r="AF35" s="41"/>
      <c r="AG35" s="42"/>
      <c r="AH35" s="41">
        <v>80</v>
      </c>
      <c r="AI35" s="41"/>
      <c r="AJ35" s="42"/>
      <c r="AK35" s="41">
        <v>78</v>
      </c>
      <c r="AL35" s="41"/>
      <c r="AM35" s="42"/>
      <c r="AN35" s="41">
        <v>80</v>
      </c>
      <c r="AO35" s="41"/>
      <c r="AP35" s="42"/>
      <c r="AQ35" s="41">
        <v>80</v>
      </c>
      <c r="AR35" s="42"/>
      <c r="AS35" s="42"/>
      <c r="AT35" s="56">
        <v>77.5</v>
      </c>
      <c r="AU35" s="43">
        <f t="shared" si="9"/>
        <v>78.8125</v>
      </c>
      <c r="AV35" s="44">
        <f t="shared" si="10"/>
        <v>79</v>
      </c>
      <c r="AW35" s="45"/>
      <c r="AX35" s="41">
        <v>78</v>
      </c>
      <c r="AY35" s="41"/>
      <c r="AZ35" s="42"/>
      <c r="BA35" s="41"/>
      <c r="BB35" s="41"/>
      <c r="BC35" s="42"/>
      <c r="BD35" s="41"/>
      <c r="BE35" s="41"/>
      <c r="BF35" s="42"/>
      <c r="BG35" s="41"/>
      <c r="BH35" s="41"/>
      <c r="BI35" s="42"/>
      <c r="BJ35" s="41"/>
      <c r="BK35" s="41"/>
      <c r="BL35" s="42"/>
      <c r="BM35" s="42">
        <f t="shared" si="11"/>
        <v>78</v>
      </c>
      <c r="BN35" s="42" t="str">
        <f t="shared" si="12"/>
        <v/>
      </c>
      <c r="BO35" s="42" t="str">
        <f t="shared" si="13"/>
        <v/>
      </c>
      <c r="BP35" s="42" t="str">
        <f t="shared" si="14"/>
        <v/>
      </c>
      <c r="BQ35" s="42" t="str">
        <f t="shared" si="15"/>
        <v/>
      </c>
      <c r="BR35" s="42">
        <f t="shared" si="16"/>
        <v>78</v>
      </c>
      <c r="BS35" s="41"/>
      <c r="BT35" s="41"/>
      <c r="BU35" s="42">
        <v>79</v>
      </c>
      <c r="BV35" s="41"/>
      <c r="BW35" s="41">
        <v>85</v>
      </c>
      <c r="BX35" s="42"/>
      <c r="BY35" s="41"/>
      <c r="BZ35" s="41">
        <v>80</v>
      </c>
      <c r="CA35" s="42"/>
      <c r="CB35" s="41"/>
      <c r="CC35" s="41">
        <v>85</v>
      </c>
      <c r="CD35" s="42"/>
      <c r="CE35" s="41"/>
      <c r="CF35" s="41">
        <v>85</v>
      </c>
      <c r="CG35" s="42"/>
      <c r="CH35" s="42">
        <f t="shared" si="17"/>
        <v>79</v>
      </c>
      <c r="CI35" s="42">
        <f t="shared" si="18"/>
        <v>85</v>
      </c>
      <c r="CJ35" s="42">
        <f t="shared" si="19"/>
        <v>80</v>
      </c>
      <c r="CK35" s="42">
        <f t="shared" si="20"/>
        <v>85</v>
      </c>
      <c r="CL35" s="42">
        <f t="shared" si="21"/>
        <v>85</v>
      </c>
      <c r="CM35" s="43">
        <f t="shared" si="22"/>
        <v>82</v>
      </c>
      <c r="CN35" s="44">
        <f t="shared" si="23"/>
        <v>82</v>
      </c>
      <c r="CO35" s="45"/>
      <c r="CP35" s="41">
        <v>5</v>
      </c>
      <c r="CQ35"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5" s="45"/>
      <c r="CS35" s="41">
        <v>5</v>
      </c>
      <c r="CT35"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36" spans="1:110">
      <c r="A36" s="8">
        <v>26</v>
      </c>
      <c r="B36" s="8">
        <v>118446</v>
      </c>
      <c r="C36" s="8" t="s">
        <v>78</v>
      </c>
      <c r="E36" s="47">
        <f t="shared" si="0"/>
        <v>80</v>
      </c>
      <c r="F36" s="8" t="str">
        <f t="shared" si="1"/>
        <v>B</v>
      </c>
      <c r="G36"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6" s="47">
        <f t="shared" si="3"/>
        <v>82</v>
      </c>
      <c r="I36" s="8" t="str">
        <f t="shared" si="4"/>
        <v>B</v>
      </c>
      <c r="J36"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6" s="13"/>
      <c r="L36" s="41">
        <f t="shared" si="6"/>
        <v>79</v>
      </c>
      <c r="M36" s="41">
        <f t="shared" si="7"/>
        <v>85</v>
      </c>
      <c r="O36" s="41">
        <v>80</v>
      </c>
      <c r="P36" s="41">
        <v>77</v>
      </c>
      <c r="Q36" s="42"/>
      <c r="R36" s="41"/>
      <c r="S36" s="41"/>
      <c r="T36" s="42"/>
      <c r="U36" s="41"/>
      <c r="V36" s="41"/>
      <c r="W36" s="42"/>
      <c r="X36" s="41"/>
      <c r="Y36" s="41"/>
      <c r="Z36" s="42"/>
      <c r="AA36" s="41"/>
      <c r="AB36" s="41"/>
      <c r="AC36" s="42"/>
      <c r="AD36" s="42">
        <f t="shared" si="8"/>
        <v>79</v>
      </c>
      <c r="AE36" s="41">
        <v>80</v>
      </c>
      <c r="AF36" s="41"/>
      <c r="AG36" s="42"/>
      <c r="AH36" s="41">
        <v>75</v>
      </c>
      <c r="AI36" s="41"/>
      <c r="AJ36" s="42"/>
      <c r="AK36" s="41">
        <v>80</v>
      </c>
      <c r="AL36" s="41"/>
      <c r="AM36" s="42"/>
      <c r="AN36" s="41">
        <v>90</v>
      </c>
      <c r="AO36" s="41"/>
      <c r="AP36" s="42"/>
      <c r="AQ36" s="41">
        <v>75</v>
      </c>
      <c r="AR36" s="42"/>
      <c r="AS36" s="42"/>
      <c r="AT36" s="56">
        <v>85</v>
      </c>
      <c r="AU36" s="43">
        <f t="shared" si="9"/>
        <v>80.25</v>
      </c>
      <c r="AV36" s="44">
        <f t="shared" si="10"/>
        <v>80</v>
      </c>
      <c r="AW36" s="45"/>
      <c r="AX36" s="41">
        <v>79</v>
      </c>
      <c r="AY36" s="41"/>
      <c r="AZ36" s="42"/>
      <c r="BA36" s="41"/>
      <c r="BB36" s="41"/>
      <c r="BC36" s="42"/>
      <c r="BD36" s="41"/>
      <c r="BE36" s="41"/>
      <c r="BF36" s="42"/>
      <c r="BG36" s="41"/>
      <c r="BH36" s="41"/>
      <c r="BI36" s="42"/>
      <c r="BJ36" s="41"/>
      <c r="BK36" s="41"/>
      <c r="BL36" s="42"/>
      <c r="BM36" s="42">
        <f t="shared" si="11"/>
        <v>79</v>
      </c>
      <c r="BN36" s="42" t="str">
        <f t="shared" si="12"/>
        <v/>
      </c>
      <c r="BO36" s="42" t="str">
        <f t="shared" si="13"/>
        <v/>
      </c>
      <c r="BP36" s="42" t="str">
        <f t="shared" si="14"/>
        <v/>
      </c>
      <c r="BQ36" s="42" t="str">
        <f t="shared" si="15"/>
        <v/>
      </c>
      <c r="BR36" s="42">
        <f t="shared" si="16"/>
        <v>79</v>
      </c>
      <c r="BS36" s="41"/>
      <c r="BT36" s="41"/>
      <c r="BU36" s="42">
        <v>78</v>
      </c>
      <c r="BV36" s="41"/>
      <c r="BW36" s="41">
        <v>80</v>
      </c>
      <c r="BX36" s="42"/>
      <c r="BY36" s="41"/>
      <c r="BZ36" s="41">
        <v>85</v>
      </c>
      <c r="CA36" s="42"/>
      <c r="CB36" s="41"/>
      <c r="CC36" s="41">
        <v>85</v>
      </c>
      <c r="CD36" s="42"/>
      <c r="CE36" s="41"/>
      <c r="CF36" s="41">
        <v>85</v>
      </c>
      <c r="CG36" s="42"/>
      <c r="CH36" s="42">
        <f t="shared" si="17"/>
        <v>78</v>
      </c>
      <c r="CI36" s="42">
        <f t="shared" si="18"/>
        <v>80</v>
      </c>
      <c r="CJ36" s="42">
        <f t="shared" si="19"/>
        <v>85</v>
      </c>
      <c r="CK36" s="42">
        <f t="shared" si="20"/>
        <v>85</v>
      </c>
      <c r="CL36" s="42">
        <f t="shared" si="21"/>
        <v>85</v>
      </c>
      <c r="CM36" s="43">
        <f t="shared" si="22"/>
        <v>82</v>
      </c>
      <c r="CN36" s="44">
        <f t="shared" si="23"/>
        <v>82</v>
      </c>
      <c r="CO36" s="45"/>
      <c r="CP36" s="41">
        <v>5</v>
      </c>
      <c r="CQ36"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6" s="45"/>
      <c r="CS36" s="41">
        <v>5</v>
      </c>
      <c r="CT36"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37" spans="1:110">
      <c r="A37" s="8">
        <v>27</v>
      </c>
      <c r="B37" s="8">
        <v>118462</v>
      </c>
      <c r="C37" s="8" t="s">
        <v>79</v>
      </c>
      <c r="E37" s="47">
        <f t="shared" si="0"/>
        <v>84</v>
      </c>
      <c r="F37" s="8" t="str">
        <f t="shared" si="1"/>
        <v>B</v>
      </c>
      <c r="G37"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7" s="47">
        <f t="shared" si="3"/>
        <v>81</v>
      </c>
      <c r="I37" s="8" t="str">
        <f t="shared" si="4"/>
        <v>B</v>
      </c>
      <c r="J37"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7" s="13"/>
      <c r="L37" s="41">
        <f t="shared" si="6"/>
        <v>74</v>
      </c>
      <c r="M37" s="41">
        <f t="shared" si="7"/>
        <v>82</v>
      </c>
      <c r="O37" s="41">
        <v>70</v>
      </c>
      <c r="P37" s="41">
        <v>78</v>
      </c>
      <c r="Q37" s="42"/>
      <c r="R37" s="41"/>
      <c r="S37" s="41"/>
      <c r="T37" s="42"/>
      <c r="U37" s="41"/>
      <c r="V37" s="41"/>
      <c r="W37" s="42"/>
      <c r="X37" s="41"/>
      <c r="Y37" s="41"/>
      <c r="Z37" s="42"/>
      <c r="AA37" s="41"/>
      <c r="AB37" s="41"/>
      <c r="AC37" s="42"/>
      <c r="AD37" s="42">
        <f t="shared" si="8"/>
        <v>74</v>
      </c>
      <c r="AE37" s="41">
        <v>80</v>
      </c>
      <c r="AF37" s="41"/>
      <c r="AG37" s="42"/>
      <c r="AH37" s="41">
        <v>100</v>
      </c>
      <c r="AI37" s="41"/>
      <c r="AJ37" s="42"/>
      <c r="AK37" s="41">
        <v>80</v>
      </c>
      <c r="AL37" s="41"/>
      <c r="AM37" s="42"/>
      <c r="AN37" s="41">
        <v>80</v>
      </c>
      <c r="AO37" s="41"/>
      <c r="AP37" s="42"/>
      <c r="AQ37" s="41">
        <v>100</v>
      </c>
      <c r="AR37" s="42"/>
      <c r="AS37" s="42"/>
      <c r="AT37" s="56">
        <v>82</v>
      </c>
      <c r="AU37" s="43">
        <f t="shared" si="9"/>
        <v>83.75</v>
      </c>
      <c r="AV37" s="44">
        <f t="shared" si="10"/>
        <v>84</v>
      </c>
      <c r="AW37" s="45"/>
      <c r="AX37" s="41">
        <v>76</v>
      </c>
      <c r="AY37" s="41"/>
      <c r="AZ37" s="42"/>
      <c r="BA37" s="41"/>
      <c r="BB37" s="41"/>
      <c r="BC37" s="42"/>
      <c r="BD37" s="41"/>
      <c r="BE37" s="41"/>
      <c r="BF37" s="42"/>
      <c r="BG37" s="41"/>
      <c r="BH37" s="41"/>
      <c r="BI37" s="42"/>
      <c r="BJ37" s="41"/>
      <c r="BK37" s="41"/>
      <c r="BL37" s="42"/>
      <c r="BM37" s="42">
        <f t="shared" si="11"/>
        <v>76</v>
      </c>
      <c r="BN37" s="42" t="str">
        <f t="shared" si="12"/>
        <v/>
      </c>
      <c r="BO37" s="42" t="str">
        <f t="shared" si="13"/>
        <v/>
      </c>
      <c r="BP37" s="42" t="str">
        <f t="shared" si="14"/>
        <v/>
      </c>
      <c r="BQ37" s="42" t="str">
        <f t="shared" si="15"/>
        <v/>
      </c>
      <c r="BR37" s="42">
        <f t="shared" si="16"/>
        <v>76</v>
      </c>
      <c r="BS37" s="41"/>
      <c r="BT37" s="41"/>
      <c r="BU37" s="42">
        <v>78</v>
      </c>
      <c r="BV37" s="41"/>
      <c r="BW37" s="41">
        <v>85</v>
      </c>
      <c r="BX37" s="42"/>
      <c r="BY37" s="41"/>
      <c r="BZ37" s="41">
        <v>80</v>
      </c>
      <c r="CA37" s="42"/>
      <c r="CB37" s="41"/>
      <c r="CC37" s="41">
        <v>80</v>
      </c>
      <c r="CD37" s="42"/>
      <c r="CE37" s="41"/>
      <c r="CF37" s="41">
        <v>85</v>
      </c>
      <c r="CG37" s="42"/>
      <c r="CH37" s="42">
        <f t="shared" si="17"/>
        <v>78</v>
      </c>
      <c r="CI37" s="42">
        <f t="shared" si="18"/>
        <v>85</v>
      </c>
      <c r="CJ37" s="42">
        <f t="shared" si="19"/>
        <v>80</v>
      </c>
      <c r="CK37" s="42">
        <f t="shared" si="20"/>
        <v>80</v>
      </c>
      <c r="CL37" s="42">
        <f t="shared" si="21"/>
        <v>85</v>
      </c>
      <c r="CM37" s="43">
        <f t="shared" si="22"/>
        <v>80.666666666666671</v>
      </c>
      <c r="CN37" s="44">
        <f t="shared" si="23"/>
        <v>81</v>
      </c>
      <c r="CO37" s="45"/>
      <c r="CP37" s="41">
        <v>5</v>
      </c>
      <c r="CQ37"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7" s="45"/>
      <c r="CS37" s="41">
        <v>5</v>
      </c>
      <c r="CT37"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38" spans="1:110">
      <c r="A38" s="8">
        <v>28</v>
      </c>
      <c r="B38" s="8">
        <v>118478</v>
      </c>
      <c r="C38" s="8" t="s">
        <v>80</v>
      </c>
      <c r="E38" s="47">
        <f t="shared" si="0"/>
        <v>84</v>
      </c>
      <c r="F38" s="8" t="str">
        <f t="shared" si="1"/>
        <v>B</v>
      </c>
      <c r="G38"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8" s="47">
        <f t="shared" si="3"/>
        <v>82</v>
      </c>
      <c r="I38" s="8" t="str">
        <f t="shared" si="4"/>
        <v>B</v>
      </c>
      <c r="J38"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8" s="13"/>
      <c r="L38" s="41">
        <f t="shared" si="6"/>
        <v>89</v>
      </c>
      <c r="M38" s="41">
        <f t="shared" si="7"/>
        <v>79</v>
      </c>
      <c r="O38" s="41">
        <v>100</v>
      </c>
      <c r="P38" s="41">
        <v>78</v>
      </c>
      <c r="Q38" s="42"/>
      <c r="R38" s="41"/>
      <c r="S38" s="41"/>
      <c r="T38" s="42"/>
      <c r="U38" s="41"/>
      <c r="V38" s="41"/>
      <c r="W38" s="42"/>
      <c r="X38" s="41"/>
      <c r="Y38" s="41"/>
      <c r="Z38" s="42"/>
      <c r="AA38" s="41"/>
      <c r="AB38" s="41"/>
      <c r="AC38" s="42"/>
      <c r="AD38" s="42">
        <f t="shared" si="8"/>
        <v>89</v>
      </c>
      <c r="AE38" s="41">
        <v>75</v>
      </c>
      <c r="AF38" s="41"/>
      <c r="AG38" s="42"/>
      <c r="AH38" s="41">
        <v>100</v>
      </c>
      <c r="AI38" s="41"/>
      <c r="AJ38" s="42"/>
      <c r="AK38" s="41">
        <v>78</v>
      </c>
      <c r="AL38" s="41"/>
      <c r="AM38" s="42"/>
      <c r="AN38" s="41">
        <v>90</v>
      </c>
      <c r="AO38" s="41"/>
      <c r="AP38" s="42"/>
      <c r="AQ38" s="41">
        <v>75</v>
      </c>
      <c r="AR38" s="42"/>
      <c r="AS38" s="42"/>
      <c r="AT38" s="56">
        <v>79</v>
      </c>
      <c r="AU38" s="43">
        <f t="shared" si="9"/>
        <v>84.375</v>
      </c>
      <c r="AV38" s="44">
        <f t="shared" si="10"/>
        <v>84</v>
      </c>
      <c r="AW38" s="45"/>
      <c r="AX38" s="41">
        <v>78</v>
      </c>
      <c r="AY38" s="41"/>
      <c r="AZ38" s="42"/>
      <c r="BA38" s="41"/>
      <c r="BB38" s="41"/>
      <c r="BC38" s="42"/>
      <c r="BD38" s="41"/>
      <c r="BE38" s="41"/>
      <c r="BF38" s="42"/>
      <c r="BG38" s="41"/>
      <c r="BH38" s="41"/>
      <c r="BI38" s="42"/>
      <c r="BJ38" s="41"/>
      <c r="BK38" s="41"/>
      <c r="BL38" s="42"/>
      <c r="BM38" s="42">
        <f t="shared" si="11"/>
        <v>78</v>
      </c>
      <c r="BN38" s="42" t="str">
        <f t="shared" si="12"/>
        <v/>
      </c>
      <c r="BO38" s="42" t="str">
        <f t="shared" si="13"/>
        <v/>
      </c>
      <c r="BP38" s="42" t="str">
        <f t="shared" si="14"/>
        <v/>
      </c>
      <c r="BQ38" s="42" t="str">
        <f t="shared" si="15"/>
        <v/>
      </c>
      <c r="BR38" s="42">
        <f t="shared" si="16"/>
        <v>78</v>
      </c>
      <c r="BS38" s="41"/>
      <c r="BT38" s="41"/>
      <c r="BU38" s="42">
        <v>79</v>
      </c>
      <c r="BV38" s="41"/>
      <c r="BW38" s="41">
        <v>85</v>
      </c>
      <c r="BX38" s="42"/>
      <c r="BY38" s="41"/>
      <c r="BZ38" s="41">
        <v>80</v>
      </c>
      <c r="CA38" s="42"/>
      <c r="CB38" s="41"/>
      <c r="CC38" s="41">
        <v>80</v>
      </c>
      <c r="CD38" s="42"/>
      <c r="CE38" s="41"/>
      <c r="CF38" s="41">
        <v>87</v>
      </c>
      <c r="CG38" s="42"/>
      <c r="CH38" s="42">
        <f t="shared" si="17"/>
        <v>79</v>
      </c>
      <c r="CI38" s="42">
        <f t="shared" si="18"/>
        <v>85</v>
      </c>
      <c r="CJ38" s="42">
        <f t="shared" si="19"/>
        <v>80</v>
      </c>
      <c r="CK38" s="42">
        <f t="shared" si="20"/>
        <v>80</v>
      </c>
      <c r="CL38" s="42">
        <f t="shared" si="21"/>
        <v>87</v>
      </c>
      <c r="CM38" s="43">
        <f t="shared" si="22"/>
        <v>81.5</v>
      </c>
      <c r="CN38" s="44">
        <f t="shared" si="23"/>
        <v>82</v>
      </c>
      <c r="CO38" s="45"/>
      <c r="CP38" s="41">
        <v>5</v>
      </c>
      <c r="CQ38"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8" s="45"/>
      <c r="CS38" s="41">
        <v>5</v>
      </c>
      <c r="CT38"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39" spans="1:110">
      <c r="A39" s="8">
        <v>29</v>
      </c>
      <c r="B39" s="8">
        <v>118494</v>
      </c>
      <c r="C39" s="8" t="s">
        <v>81</v>
      </c>
      <c r="E39" s="47">
        <f t="shared" si="0"/>
        <v>78</v>
      </c>
      <c r="F39" s="8" t="str">
        <f t="shared" si="1"/>
        <v>B</v>
      </c>
      <c r="G39"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39" s="47">
        <f t="shared" si="3"/>
        <v>80</v>
      </c>
      <c r="I39" s="8" t="str">
        <f t="shared" si="4"/>
        <v>B</v>
      </c>
      <c r="J39"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39" s="13"/>
      <c r="L39" s="41">
        <f t="shared" si="6"/>
        <v>73</v>
      </c>
      <c r="M39" s="41">
        <f t="shared" si="7"/>
        <v>66</v>
      </c>
      <c r="O39" s="41">
        <v>70</v>
      </c>
      <c r="P39" s="41">
        <v>75</v>
      </c>
      <c r="Q39" s="42"/>
      <c r="R39" s="41"/>
      <c r="S39" s="41"/>
      <c r="T39" s="42"/>
      <c r="U39" s="41"/>
      <c r="V39" s="41"/>
      <c r="W39" s="42"/>
      <c r="X39" s="41"/>
      <c r="Y39" s="41"/>
      <c r="Z39" s="42"/>
      <c r="AA39" s="41"/>
      <c r="AB39" s="41"/>
      <c r="AC39" s="42"/>
      <c r="AD39" s="42">
        <f t="shared" si="8"/>
        <v>73</v>
      </c>
      <c r="AE39" s="41">
        <v>80</v>
      </c>
      <c r="AF39" s="41"/>
      <c r="AG39" s="42"/>
      <c r="AH39" s="41">
        <v>85</v>
      </c>
      <c r="AI39" s="41"/>
      <c r="AJ39" s="42"/>
      <c r="AK39" s="41">
        <v>80</v>
      </c>
      <c r="AL39" s="41"/>
      <c r="AM39" s="42"/>
      <c r="AN39" s="41">
        <v>90</v>
      </c>
      <c r="AO39" s="41"/>
      <c r="AP39" s="42"/>
      <c r="AQ39" s="41">
        <v>80</v>
      </c>
      <c r="AR39" s="42"/>
      <c r="AS39" s="42"/>
      <c r="AT39" s="56">
        <v>66</v>
      </c>
      <c r="AU39" s="43">
        <f t="shared" si="9"/>
        <v>78.25</v>
      </c>
      <c r="AV39" s="44">
        <f t="shared" si="10"/>
        <v>78</v>
      </c>
      <c r="AW39" s="45"/>
      <c r="AX39" s="41">
        <v>77</v>
      </c>
      <c r="AY39" s="41"/>
      <c r="AZ39" s="42"/>
      <c r="BA39" s="41"/>
      <c r="BB39" s="41"/>
      <c r="BC39" s="42"/>
      <c r="BD39" s="41"/>
      <c r="BE39" s="41"/>
      <c r="BF39" s="42"/>
      <c r="BG39" s="41"/>
      <c r="BH39" s="41"/>
      <c r="BI39" s="42"/>
      <c r="BJ39" s="41"/>
      <c r="BK39" s="41"/>
      <c r="BL39" s="42"/>
      <c r="BM39" s="42">
        <f t="shared" si="11"/>
        <v>77</v>
      </c>
      <c r="BN39" s="42" t="str">
        <f t="shared" si="12"/>
        <v/>
      </c>
      <c r="BO39" s="42" t="str">
        <f t="shared" si="13"/>
        <v/>
      </c>
      <c r="BP39" s="42" t="str">
        <f t="shared" si="14"/>
        <v/>
      </c>
      <c r="BQ39" s="42" t="str">
        <f t="shared" si="15"/>
        <v/>
      </c>
      <c r="BR39" s="42">
        <f t="shared" si="16"/>
        <v>77</v>
      </c>
      <c r="BS39" s="41"/>
      <c r="BT39" s="41"/>
      <c r="BU39" s="42">
        <v>78</v>
      </c>
      <c r="BV39" s="41"/>
      <c r="BW39" s="41">
        <v>80</v>
      </c>
      <c r="BX39" s="42"/>
      <c r="BY39" s="41"/>
      <c r="BZ39" s="41">
        <v>80</v>
      </c>
      <c r="CA39" s="42"/>
      <c r="CB39" s="41"/>
      <c r="CC39" s="41">
        <v>80</v>
      </c>
      <c r="CD39" s="42"/>
      <c r="CE39" s="41"/>
      <c r="CF39" s="41">
        <v>83</v>
      </c>
      <c r="CG39" s="42"/>
      <c r="CH39" s="42">
        <f t="shared" si="17"/>
        <v>78</v>
      </c>
      <c r="CI39" s="42">
        <f t="shared" si="18"/>
        <v>80</v>
      </c>
      <c r="CJ39" s="42">
        <f t="shared" si="19"/>
        <v>80</v>
      </c>
      <c r="CK39" s="42">
        <f t="shared" si="20"/>
        <v>80</v>
      </c>
      <c r="CL39" s="42">
        <f t="shared" si="21"/>
        <v>83</v>
      </c>
      <c r="CM39" s="43">
        <f t="shared" si="22"/>
        <v>79.666666666666671</v>
      </c>
      <c r="CN39" s="44">
        <f t="shared" si="23"/>
        <v>80</v>
      </c>
      <c r="CO39" s="45"/>
      <c r="CP39" s="41">
        <v>5</v>
      </c>
      <c r="CQ39"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39" s="45"/>
      <c r="CS39" s="41">
        <v>5</v>
      </c>
      <c r="CT39"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0" spans="1:110">
      <c r="A40" s="8">
        <v>30</v>
      </c>
      <c r="B40" s="8">
        <v>118510</v>
      </c>
      <c r="C40" s="8" t="s">
        <v>82</v>
      </c>
      <c r="E40" s="47">
        <f t="shared" si="0"/>
        <v>82</v>
      </c>
      <c r="F40" s="8" t="str">
        <f t="shared" si="1"/>
        <v>B</v>
      </c>
      <c r="G40"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40" s="47">
        <f t="shared" si="3"/>
        <v>80</v>
      </c>
      <c r="I40" s="8" t="str">
        <f t="shared" si="4"/>
        <v>B</v>
      </c>
      <c r="J40"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40" s="13"/>
      <c r="L40" s="41">
        <f t="shared" si="6"/>
        <v>77</v>
      </c>
      <c r="M40" s="41">
        <f t="shared" si="7"/>
        <v>70</v>
      </c>
      <c r="O40" s="41">
        <v>80</v>
      </c>
      <c r="P40" s="41">
        <v>74</v>
      </c>
      <c r="Q40" s="42"/>
      <c r="R40" s="41"/>
      <c r="S40" s="41"/>
      <c r="T40" s="42"/>
      <c r="U40" s="41"/>
      <c r="V40" s="41"/>
      <c r="W40" s="42"/>
      <c r="X40" s="41"/>
      <c r="Y40" s="41"/>
      <c r="Z40" s="42"/>
      <c r="AA40" s="41"/>
      <c r="AB40" s="41"/>
      <c r="AC40" s="42"/>
      <c r="AD40" s="42">
        <f t="shared" si="8"/>
        <v>77</v>
      </c>
      <c r="AE40" s="41">
        <v>80</v>
      </c>
      <c r="AF40" s="41"/>
      <c r="AG40" s="42"/>
      <c r="AH40" s="41">
        <v>80</v>
      </c>
      <c r="AI40" s="41"/>
      <c r="AJ40" s="42"/>
      <c r="AK40" s="41">
        <v>80</v>
      </c>
      <c r="AL40" s="41"/>
      <c r="AM40" s="42"/>
      <c r="AN40" s="41">
        <v>90</v>
      </c>
      <c r="AO40" s="41"/>
      <c r="AP40" s="42"/>
      <c r="AQ40" s="41">
        <v>100</v>
      </c>
      <c r="AR40" s="42"/>
      <c r="AS40" s="42"/>
      <c r="AT40" s="56">
        <v>70</v>
      </c>
      <c r="AU40" s="43">
        <f t="shared" si="9"/>
        <v>81.75</v>
      </c>
      <c r="AV40" s="44">
        <f t="shared" si="10"/>
        <v>82</v>
      </c>
      <c r="AW40" s="45"/>
      <c r="AX40" s="41">
        <v>78</v>
      </c>
      <c r="AY40" s="41"/>
      <c r="AZ40" s="42"/>
      <c r="BA40" s="41"/>
      <c r="BB40" s="41"/>
      <c r="BC40" s="42"/>
      <c r="BD40" s="41"/>
      <c r="BE40" s="41"/>
      <c r="BF40" s="42"/>
      <c r="BG40" s="41"/>
      <c r="BH40" s="41"/>
      <c r="BI40" s="42"/>
      <c r="BJ40" s="41"/>
      <c r="BK40" s="41"/>
      <c r="BL40" s="42"/>
      <c r="BM40" s="42">
        <f t="shared" si="11"/>
        <v>78</v>
      </c>
      <c r="BN40" s="42" t="str">
        <f t="shared" si="12"/>
        <v/>
      </c>
      <c r="BO40" s="42" t="str">
        <f t="shared" si="13"/>
        <v/>
      </c>
      <c r="BP40" s="42" t="str">
        <f t="shared" si="14"/>
        <v/>
      </c>
      <c r="BQ40" s="42" t="str">
        <f t="shared" si="15"/>
        <v/>
      </c>
      <c r="BR40" s="42">
        <f t="shared" si="16"/>
        <v>78</v>
      </c>
      <c r="BS40" s="41"/>
      <c r="BT40" s="41"/>
      <c r="BU40" s="42">
        <v>79</v>
      </c>
      <c r="BV40" s="41"/>
      <c r="BW40" s="41">
        <v>78</v>
      </c>
      <c r="BX40" s="42"/>
      <c r="BY40" s="41"/>
      <c r="BZ40" s="41">
        <v>80</v>
      </c>
      <c r="CA40" s="42"/>
      <c r="CB40" s="41"/>
      <c r="CC40" s="41">
        <v>77</v>
      </c>
      <c r="CD40" s="42"/>
      <c r="CE40" s="41"/>
      <c r="CF40" s="41">
        <v>85</v>
      </c>
      <c r="CG40" s="42"/>
      <c r="CH40" s="42">
        <f t="shared" si="17"/>
        <v>79</v>
      </c>
      <c r="CI40" s="42">
        <f t="shared" si="18"/>
        <v>78</v>
      </c>
      <c r="CJ40" s="42">
        <f t="shared" si="19"/>
        <v>80</v>
      </c>
      <c r="CK40" s="42">
        <f t="shared" si="20"/>
        <v>77</v>
      </c>
      <c r="CL40" s="42">
        <f t="shared" si="21"/>
        <v>85</v>
      </c>
      <c r="CM40" s="43">
        <f t="shared" si="22"/>
        <v>79.5</v>
      </c>
      <c r="CN40" s="44">
        <f t="shared" si="23"/>
        <v>80</v>
      </c>
      <c r="CO40" s="45"/>
      <c r="CP40" s="41">
        <v>5</v>
      </c>
      <c r="CQ40"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40" s="45"/>
      <c r="CS40" s="41">
        <v>5</v>
      </c>
      <c r="CT40"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1" spans="1:110">
      <c r="A41" s="8">
        <v>31</v>
      </c>
      <c r="B41" s="8">
        <v>118526</v>
      </c>
      <c r="C41" s="8" t="s">
        <v>83</v>
      </c>
      <c r="E41" s="47">
        <f t="shared" si="0"/>
        <v>80</v>
      </c>
      <c r="F41" s="8" t="str">
        <f t="shared" si="1"/>
        <v>B</v>
      </c>
      <c r="G41"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41" s="47">
        <f t="shared" si="3"/>
        <v>80</v>
      </c>
      <c r="I41" s="8" t="str">
        <f t="shared" si="4"/>
        <v>B</v>
      </c>
      <c r="J41"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41" s="13"/>
      <c r="L41" s="41">
        <f t="shared" si="6"/>
        <v>78</v>
      </c>
      <c r="M41" s="41">
        <f t="shared" si="7"/>
        <v>77.5</v>
      </c>
      <c r="O41" s="41">
        <v>80</v>
      </c>
      <c r="P41" s="41">
        <v>75</v>
      </c>
      <c r="Q41" s="42"/>
      <c r="R41" s="41"/>
      <c r="S41" s="41"/>
      <c r="T41" s="42"/>
      <c r="U41" s="41"/>
      <c r="V41" s="41"/>
      <c r="W41" s="42"/>
      <c r="X41" s="41"/>
      <c r="Y41" s="41"/>
      <c r="Z41" s="42"/>
      <c r="AA41" s="41"/>
      <c r="AB41" s="41"/>
      <c r="AC41" s="42"/>
      <c r="AD41" s="42">
        <f t="shared" si="8"/>
        <v>78</v>
      </c>
      <c r="AE41" s="41">
        <v>85</v>
      </c>
      <c r="AF41" s="41"/>
      <c r="AG41" s="42"/>
      <c r="AH41" s="41">
        <v>90</v>
      </c>
      <c r="AI41" s="41"/>
      <c r="AJ41" s="42"/>
      <c r="AK41" s="41">
        <v>78</v>
      </c>
      <c r="AL41" s="41"/>
      <c r="AM41" s="42"/>
      <c r="AN41" s="41">
        <v>78</v>
      </c>
      <c r="AO41" s="41"/>
      <c r="AP41" s="42"/>
      <c r="AQ41" s="41">
        <v>80</v>
      </c>
      <c r="AR41" s="42"/>
      <c r="AS41" s="42"/>
      <c r="AT41" s="56">
        <v>77.5</v>
      </c>
      <c r="AU41" s="43">
        <f t="shared" si="9"/>
        <v>80.4375</v>
      </c>
      <c r="AV41" s="44">
        <f t="shared" si="10"/>
        <v>80</v>
      </c>
      <c r="AW41" s="45"/>
      <c r="AX41" s="41">
        <v>78</v>
      </c>
      <c r="AY41" s="41"/>
      <c r="AZ41" s="42"/>
      <c r="BA41" s="41"/>
      <c r="BB41" s="41"/>
      <c r="BC41" s="42"/>
      <c r="BD41" s="41"/>
      <c r="BE41" s="41"/>
      <c r="BF41" s="42"/>
      <c r="BG41" s="41"/>
      <c r="BH41" s="41"/>
      <c r="BI41" s="42"/>
      <c r="BJ41" s="41"/>
      <c r="BK41" s="41"/>
      <c r="BL41" s="42"/>
      <c r="BM41" s="42">
        <f t="shared" si="11"/>
        <v>78</v>
      </c>
      <c r="BN41" s="42" t="str">
        <f t="shared" si="12"/>
        <v/>
      </c>
      <c r="BO41" s="42" t="str">
        <f t="shared" si="13"/>
        <v/>
      </c>
      <c r="BP41" s="42" t="str">
        <f t="shared" si="14"/>
        <v/>
      </c>
      <c r="BQ41" s="42" t="str">
        <f t="shared" si="15"/>
        <v/>
      </c>
      <c r="BR41" s="42">
        <f t="shared" si="16"/>
        <v>78</v>
      </c>
      <c r="BS41" s="41"/>
      <c r="BT41" s="41"/>
      <c r="BU41" s="42">
        <v>78</v>
      </c>
      <c r="BV41" s="41"/>
      <c r="BW41" s="41">
        <v>80</v>
      </c>
      <c r="BX41" s="42"/>
      <c r="BY41" s="41"/>
      <c r="BZ41" s="41">
        <v>80</v>
      </c>
      <c r="CA41" s="42"/>
      <c r="CB41" s="41"/>
      <c r="CC41" s="41">
        <v>78</v>
      </c>
      <c r="CD41" s="42"/>
      <c r="CE41" s="41"/>
      <c r="CF41" s="41">
        <v>85</v>
      </c>
      <c r="CG41" s="42"/>
      <c r="CH41" s="42">
        <f t="shared" si="17"/>
        <v>78</v>
      </c>
      <c r="CI41" s="42">
        <f t="shared" si="18"/>
        <v>80</v>
      </c>
      <c r="CJ41" s="42">
        <f t="shared" si="19"/>
        <v>80</v>
      </c>
      <c r="CK41" s="42">
        <f t="shared" si="20"/>
        <v>78</v>
      </c>
      <c r="CL41" s="42">
        <f t="shared" si="21"/>
        <v>85</v>
      </c>
      <c r="CM41" s="43">
        <f t="shared" si="22"/>
        <v>79.833333333333329</v>
      </c>
      <c r="CN41" s="44">
        <f t="shared" si="23"/>
        <v>80</v>
      </c>
      <c r="CO41" s="45"/>
      <c r="CP41" s="41">
        <v>5</v>
      </c>
      <c r="CQ41"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41" s="45"/>
      <c r="CS41" s="41">
        <v>5</v>
      </c>
      <c r="CT41"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2" spans="1:110">
      <c r="A42" s="8">
        <v>32</v>
      </c>
      <c r="B42" s="8">
        <v>118542</v>
      </c>
      <c r="C42" s="8" t="s">
        <v>84</v>
      </c>
      <c r="E42" s="47">
        <f t="shared" si="0"/>
        <v>76</v>
      </c>
      <c r="F42" s="8" t="str">
        <f t="shared" si="1"/>
        <v>B</v>
      </c>
      <c r="G42" s="8" t="str">
        <f t="shared" si="2"/>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42" s="47">
        <f t="shared" si="3"/>
        <v>80</v>
      </c>
      <c r="I42" s="8" t="str">
        <f t="shared" si="4"/>
        <v>B</v>
      </c>
      <c r="J42" s="8" t="str">
        <f t="shared" si="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42" s="13"/>
      <c r="L42" s="41">
        <f t="shared" si="6"/>
        <v>72</v>
      </c>
      <c r="M42" s="41">
        <f t="shared" si="7"/>
        <v>67</v>
      </c>
      <c r="O42" s="41">
        <v>70</v>
      </c>
      <c r="P42" s="41">
        <v>74</v>
      </c>
      <c r="Q42" s="42"/>
      <c r="R42" s="41"/>
      <c r="S42" s="41"/>
      <c r="T42" s="42"/>
      <c r="U42" s="41"/>
      <c r="V42" s="41"/>
      <c r="W42" s="42"/>
      <c r="X42" s="41"/>
      <c r="Y42" s="41"/>
      <c r="Z42" s="42"/>
      <c r="AA42" s="41"/>
      <c r="AB42" s="41"/>
      <c r="AC42" s="42"/>
      <c r="AD42" s="42">
        <f t="shared" si="8"/>
        <v>72</v>
      </c>
      <c r="AE42" s="41">
        <v>75</v>
      </c>
      <c r="AF42" s="41"/>
      <c r="AG42" s="42"/>
      <c r="AH42" s="41">
        <v>78</v>
      </c>
      <c r="AI42" s="41"/>
      <c r="AJ42" s="42"/>
      <c r="AK42" s="41">
        <v>78</v>
      </c>
      <c r="AL42" s="41"/>
      <c r="AM42" s="42"/>
      <c r="AN42" s="41">
        <v>90</v>
      </c>
      <c r="AO42" s="41"/>
      <c r="AP42" s="42"/>
      <c r="AQ42" s="41">
        <v>78</v>
      </c>
      <c r="AR42" s="42"/>
      <c r="AS42" s="42"/>
      <c r="AT42" s="56">
        <v>67</v>
      </c>
      <c r="AU42" s="43">
        <f t="shared" si="9"/>
        <v>76.25</v>
      </c>
      <c r="AV42" s="44">
        <f t="shared" si="10"/>
        <v>76</v>
      </c>
      <c r="AW42" s="45"/>
      <c r="AX42" s="41">
        <v>76</v>
      </c>
      <c r="AY42" s="41"/>
      <c r="AZ42" s="42"/>
      <c r="BA42" s="41"/>
      <c r="BB42" s="41"/>
      <c r="BC42" s="42"/>
      <c r="BD42" s="41"/>
      <c r="BE42" s="41"/>
      <c r="BF42" s="42"/>
      <c r="BG42" s="41"/>
      <c r="BH42" s="41"/>
      <c r="BI42" s="42"/>
      <c r="BJ42" s="41"/>
      <c r="BK42" s="41"/>
      <c r="BL42" s="42"/>
      <c r="BM42" s="42">
        <f t="shared" si="11"/>
        <v>76</v>
      </c>
      <c r="BN42" s="42" t="str">
        <f t="shared" si="12"/>
        <v/>
      </c>
      <c r="BO42" s="42" t="str">
        <f t="shared" si="13"/>
        <v/>
      </c>
      <c r="BP42" s="42" t="str">
        <f t="shared" si="14"/>
        <v/>
      </c>
      <c r="BQ42" s="42" t="str">
        <f t="shared" si="15"/>
        <v/>
      </c>
      <c r="BR42" s="42">
        <f t="shared" si="16"/>
        <v>76</v>
      </c>
      <c r="BS42" s="41"/>
      <c r="BT42" s="41"/>
      <c r="BU42" s="42">
        <v>78</v>
      </c>
      <c r="BV42" s="41"/>
      <c r="BW42" s="41">
        <v>80</v>
      </c>
      <c r="BX42" s="42"/>
      <c r="BY42" s="41"/>
      <c r="BZ42" s="41">
        <v>80</v>
      </c>
      <c r="CA42" s="42"/>
      <c r="CB42" s="41"/>
      <c r="CC42" s="41">
        <v>78</v>
      </c>
      <c r="CD42" s="42"/>
      <c r="CE42" s="41"/>
      <c r="CF42" s="41">
        <v>85</v>
      </c>
      <c r="CG42" s="42"/>
      <c r="CH42" s="42">
        <f t="shared" si="17"/>
        <v>78</v>
      </c>
      <c r="CI42" s="42">
        <f t="shared" si="18"/>
        <v>80</v>
      </c>
      <c r="CJ42" s="42">
        <f t="shared" si="19"/>
        <v>80</v>
      </c>
      <c r="CK42" s="42">
        <f t="shared" si="20"/>
        <v>78</v>
      </c>
      <c r="CL42" s="42">
        <f t="shared" si="21"/>
        <v>85</v>
      </c>
      <c r="CM42" s="43">
        <f t="shared" si="22"/>
        <v>79.5</v>
      </c>
      <c r="CN42" s="44">
        <f t="shared" si="23"/>
        <v>80</v>
      </c>
      <c r="CO42" s="45"/>
      <c r="CP42" s="41">
        <v>5</v>
      </c>
      <c r="CQ42" s="46" t="str">
        <f t="shared" si="24"/>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42" s="45"/>
      <c r="CS42" s="41">
        <v>5</v>
      </c>
      <c r="CT42" s="46" t="str">
        <f t="shared" si="25"/>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3" spans="1:110">
      <c r="A43" s="8">
        <v>33</v>
      </c>
      <c r="B43" s="8">
        <v>118558</v>
      </c>
      <c r="C43" s="8" t="s">
        <v>85</v>
      </c>
      <c r="E43" s="47">
        <f t="shared" ref="E43:E60" si="26">AV43</f>
        <v>79</v>
      </c>
      <c r="F43" s="8" t="str">
        <f t="shared" ref="F43:F60" si="27">IF(E43="","",IF(E43&lt;=69,"D",IF(E43&lt;=75,"C",IF(E43&lt;=90,"B",IF(E43&lt;=100,"A","E")))))</f>
        <v>B</v>
      </c>
      <c r="G43" s="8" t="str">
        <f t="shared" ref="G43:G60" si="28">CQ43</f>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43" s="47">
        <f t="shared" ref="H43:H60" si="29">CN43</f>
        <v>81</v>
      </c>
      <c r="I43" s="8" t="str">
        <f t="shared" ref="I43:I60" si="30">IF(H43="","",IF(H43&lt;=69,"D",IF(H43&lt;=75,"C",IF(H43&lt;=90,"B",IF(H43&lt;=100,"A","E")))))</f>
        <v>B</v>
      </c>
      <c r="J43" s="8" t="str">
        <f t="shared" ref="J43:J60" si="31">CT43</f>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43" s="13"/>
      <c r="L43" s="41">
        <f t="shared" ref="L43:L60" si="32">AD43</f>
        <v>73</v>
      </c>
      <c r="M43" s="41">
        <f t="shared" ref="M43:M60" si="33">IF(COUNTBLANK(AT43:AT43),"",AT43)</f>
        <v>86.5</v>
      </c>
      <c r="O43" s="41">
        <v>70</v>
      </c>
      <c r="P43" s="41">
        <v>76</v>
      </c>
      <c r="Q43" s="42"/>
      <c r="R43" s="41"/>
      <c r="S43" s="41"/>
      <c r="T43" s="42"/>
      <c r="U43" s="41"/>
      <c r="V43" s="41"/>
      <c r="W43" s="42"/>
      <c r="X43" s="41"/>
      <c r="Y43" s="41"/>
      <c r="Z43" s="42"/>
      <c r="AA43" s="41"/>
      <c r="AB43" s="41"/>
      <c r="AC43" s="42"/>
      <c r="AD43" s="42">
        <f t="shared" ref="AD43:AD60" si="34">IF(AND(O43="",P43="",Q43=""),"",ROUND(AVERAGE(O43:AC43),0))</f>
        <v>73</v>
      </c>
      <c r="AE43" s="41">
        <v>80</v>
      </c>
      <c r="AF43" s="41"/>
      <c r="AG43" s="42"/>
      <c r="AH43" s="41">
        <v>75</v>
      </c>
      <c r="AI43" s="41"/>
      <c r="AJ43" s="42"/>
      <c r="AK43" s="41">
        <v>80</v>
      </c>
      <c r="AL43" s="41"/>
      <c r="AM43" s="42"/>
      <c r="AN43" s="41">
        <v>90</v>
      </c>
      <c r="AO43" s="41"/>
      <c r="AP43" s="42"/>
      <c r="AQ43" s="41">
        <v>75</v>
      </c>
      <c r="AR43" s="42"/>
      <c r="AS43" s="42"/>
      <c r="AT43" s="56">
        <v>86.5</v>
      </c>
      <c r="AU43" s="43">
        <f t="shared" ref="AU43:AU60" si="35">IF(AT43="","",AVERAGE(O43:AC43,AE43:AT43))</f>
        <v>79.0625</v>
      </c>
      <c r="AV43" s="44">
        <f t="shared" ref="AV43:AV60" si="36">IF(AU43="","",ROUND(AU43,0))</f>
        <v>79</v>
      </c>
      <c r="AW43" s="45"/>
      <c r="AX43" s="41">
        <v>78</v>
      </c>
      <c r="AY43" s="41"/>
      <c r="AZ43" s="42"/>
      <c r="BA43" s="41"/>
      <c r="BB43" s="41"/>
      <c r="BC43" s="42"/>
      <c r="BD43" s="41"/>
      <c r="BE43" s="41"/>
      <c r="BF43" s="42"/>
      <c r="BG43" s="41"/>
      <c r="BH43" s="41"/>
      <c r="BI43" s="42"/>
      <c r="BJ43" s="41"/>
      <c r="BK43" s="41"/>
      <c r="BL43" s="42"/>
      <c r="BM43" s="42">
        <f t="shared" ref="BM43:BM60" si="37">IF(AND(AZ43="",AY43="",AX43=""),"",MAX(AX43:AZ43))</f>
        <v>78</v>
      </c>
      <c r="BN43" s="42" t="str">
        <f t="shared" ref="BN43:BN60" si="38">IF(AND(BB43="",BC43="",BA43=""),"",MAX(BA43:BC43))</f>
        <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78</v>
      </c>
      <c r="BS43" s="41"/>
      <c r="BT43" s="41"/>
      <c r="BU43" s="42">
        <v>78</v>
      </c>
      <c r="BV43" s="41"/>
      <c r="BW43" s="41">
        <v>80</v>
      </c>
      <c r="BX43" s="42"/>
      <c r="BY43" s="41"/>
      <c r="BZ43" s="41">
        <v>85</v>
      </c>
      <c r="CA43" s="42"/>
      <c r="CB43" s="41"/>
      <c r="CC43" s="41">
        <v>77</v>
      </c>
      <c r="CD43" s="42"/>
      <c r="CE43" s="41"/>
      <c r="CF43" s="41">
        <v>85</v>
      </c>
      <c r="CG43" s="42"/>
      <c r="CH43" s="42">
        <f t="shared" ref="CH43:CH60" si="43">IF(AND(BU43="",BT43="",BS43=""),"",MAX(BS43:BU43))</f>
        <v>78</v>
      </c>
      <c r="CI43" s="42">
        <f t="shared" ref="CI43:CI60" si="44">IF(AND(BW43="",BX43="",BV43=""),"",MAX(BV43:BX43))</f>
        <v>80</v>
      </c>
      <c r="CJ43" s="42">
        <f t="shared" ref="CJ43:CJ60" si="45">IF(AND(BY43="",BZ43="",CA43=""),"",MAX(BY43:CA43))</f>
        <v>85</v>
      </c>
      <c r="CK43" s="42">
        <f t="shared" ref="CK43:CK60" si="46">IF(AND(CB43="",CC43="",CD43=""),"",MAX(CB43:CD43))</f>
        <v>77</v>
      </c>
      <c r="CL43" s="42">
        <f t="shared" ref="CL43:CL60" si="47">IF(AND(CE43="",CF43="",CG43=""),"",MAX(CE43:CG43))</f>
        <v>85</v>
      </c>
      <c r="CM43" s="43">
        <f t="shared" ref="CM43:CM60" si="48">IF(AND(CH43=""),"",AVERAGE(BR43,CH43:CL43))</f>
        <v>80.5</v>
      </c>
      <c r="CN43" s="44">
        <f t="shared" ref="CN43:CN60" si="49">IF(CM43="","",ROUND(CM43,0))</f>
        <v>81</v>
      </c>
      <c r="CO43" s="45"/>
      <c r="CP43" s="41">
        <v>5</v>
      </c>
      <c r="CQ43" s="46" t="str">
        <f t="shared" ref="CQ43:CQ60" si="50">IF(CP43="","",VLOOKUP(CP43,$DE$9:$DF$20,2,0))</f>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43" s="45"/>
      <c r="CS43" s="41">
        <v>5</v>
      </c>
      <c r="CT43" s="46" t="str">
        <f t="shared" ref="CT43:CT60" si="51">IF(CS43="","",VLOOKUP(CS43,$DE$22:$DF$33,2,0))</f>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4" spans="1:110">
      <c r="A44" s="8">
        <v>34</v>
      </c>
      <c r="B44" s="8">
        <v>118574</v>
      </c>
      <c r="C44" s="8" t="s">
        <v>86</v>
      </c>
      <c r="E44" s="47">
        <f t="shared" si="26"/>
        <v>75</v>
      </c>
      <c r="F44" s="8" t="str">
        <f t="shared" si="27"/>
        <v>C</v>
      </c>
      <c r="G44" s="8" t="str">
        <f t="shared" si="28"/>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H44" s="47">
        <f t="shared" si="29"/>
        <v>80</v>
      </c>
      <c r="I44" s="8" t="str">
        <f t="shared" si="30"/>
        <v>B</v>
      </c>
      <c r="J44" s="8" t="str">
        <f t="shared" si="31"/>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c r="K44" s="13"/>
      <c r="L44" s="41">
        <f t="shared" si="32"/>
        <v>74</v>
      </c>
      <c r="M44" s="41">
        <f t="shared" si="33"/>
        <v>70</v>
      </c>
      <c r="O44" s="41">
        <v>70</v>
      </c>
      <c r="P44" s="41">
        <v>70</v>
      </c>
      <c r="Q44" s="42"/>
      <c r="R44" s="41"/>
      <c r="S44" s="41"/>
      <c r="T44" s="42"/>
      <c r="U44" s="41"/>
      <c r="V44" s="41"/>
      <c r="W44" s="42"/>
      <c r="X44" s="41"/>
      <c r="Y44" s="41"/>
      <c r="Z44" s="42"/>
      <c r="AA44" s="41"/>
      <c r="AB44" s="41"/>
      <c r="AC44" s="42"/>
      <c r="AD44" s="42">
        <v>74</v>
      </c>
      <c r="AE44" s="41">
        <v>75</v>
      </c>
      <c r="AF44" s="41"/>
      <c r="AG44" s="42"/>
      <c r="AH44" s="41">
        <v>78</v>
      </c>
      <c r="AI44" s="41"/>
      <c r="AJ44" s="42"/>
      <c r="AK44" s="41">
        <v>78</v>
      </c>
      <c r="AL44" s="41"/>
      <c r="AM44" s="42"/>
      <c r="AN44" s="41">
        <v>80</v>
      </c>
      <c r="AO44" s="41"/>
      <c r="AP44" s="42"/>
      <c r="AQ44" s="41">
        <v>78</v>
      </c>
      <c r="AR44" s="42"/>
      <c r="AS44" s="42"/>
      <c r="AT44" s="56">
        <v>70</v>
      </c>
      <c r="AU44" s="43">
        <f t="shared" si="35"/>
        <v>74.875</v>
      </c>
      <c r="AV44" s="44">
        <f t="shared" si="36"/>
        <v>75</v>
      </c>
      <c r="AW44" s="45"/>
      <c r="AX44" s="41">
        <v>78</v>
      </c>
      <c r="AY44" s="41"/>
      <c r="AZ44" s="42"/>
      <c r="BA44" s="41"/>
      <c r="BB44" s="41"/>
      <c r="BC44" s="42"/>
      <c r="BD44" s="41"/>
      <c r="BE44" s="41"/>
      <c r="BF44" s="42"/>
      <c r="BG44" s="41"/>
      <c r="BH44" s="41"/>
      <c r="BI44" s="42"/>
      <c r="BJ44" s="41"/>
      <c r="BK44" s="41"/>
      <c r="BL44" s="42"/>
      <c r="BM44" s="42">
        <f t="shared" si="37"/>
        <v>78</v>
      </c>
      <c r="BN44" s="42" t="str">
        <f t="shared" si="38"/>
        <v/>
      </c>
      <c r="BO44" s="42" t="str">
        <f t="shared" si="39"/>
        <v/>
      </c>
      <c r="BP44" s="42" t="str">
        <f t="shared" si="40"/>
        <v/>
      </c>
      <c r="BQ44" s="42" t="str">
        <f t="shared" si="41"/>
        <v/>
      </c>
      <c r="BR44" s="42">
        <f t="shared" si="42"/>
        <v>78</v>
      </c>
      <c r="BS44" s="41"/>
      <c r="BT44" s="41"/>
      <c r="BU44" s="42">
        <v>80</v>
      </c>
      <c r="BV44" s="41"/>
      <c r="BW44" s="41">
        <v>75</v>
      </c>
      <c r="BX44" s="42"/>
      <c r="BY44" s="41"/>
      <c r="BZ44" s="41">
        <v>80</v>
      </c>
      <c r="CA44" s="42"/>
      <c r="CB44" s="41"/>
      <c r="CC44" s="41">
        <v>80</v>
      </c>
      <c r="CD44" s="42"/>
      <c r="CE44" s="41"/>
      <c r="CF44" s="41">
        <v>85</v>
      </c>
      <c r="CG44" s="42"/>
      <c r="CH44" s="42">
        <f t="shared" si="43"/>
        <v>80</v>
      </c>
      <c r="CI44" s="42">
        <f t="shared" si="44"/>
        <v>75</v>
      </c>
      <c r="CJ44" s="42">
        <f t="shared" si="45"/>
        <v>80</v>
      </c>
      <c r="CK44" s="42">
        <f t="shared" si="46"/>
        <v>80</v>
      </c>
      <c r="CL44" s="42">
        <f t="shared" si="47"/>
        <v>85</v>
      </c>
      <c r="CM44" s="43">
        <f t="shared" si="48"/>
        <v>79.666666666666671</v>
      </c>
      <c r="CN44" s="44">
        <f t="shared" si="49"/>
        <v>80</v>
      </c>
      <c r="CO44" s="45"/>
      <c r="CP44" s="41">
        <v>5</v>
      </c>
      <c r="CQ44" s="46" t="str">
        <f t="shared" si="50"/>
        <v>Memiliki kemampuan pemahaman Menelaah teks Serat Wedhatama pupuh Sinom, Memahami isi teks cerita Mahabharata, menelaaah teks panatacara, Memahami isi teks deskripsi tentang makanan tradisional Jawa, Masih perlu peningkatan pemahaman Mengidenfitikasi kaidah penulisan aksara Jawa yang menggunakan aksara Angka.</v>
      </c>
      <c r="CR44" s="45"/>
      <c r="CS44" s="41">
        <v>5</v>
      </c>
      <c r="CT44" s="46" t="str">
        <f t="shared" si="51"/>
        <v>Memiliki keterampilan menanggapi isi Serat Wedhatama pupuh Sinom, Menulis sinopsis teks cerita Mahabharata, membaca teknik teks panatacara, menanggapi dan meceritakan kembali teks diskripsi tentang makanan tradisional Jawa, Masih perlu peningkatan keterampilan menulis paragraf yang berhuruf Jawa yang menggunakan angka Jawa.</v>
      </c>
    </row>
    <row r="45" spans="1:110">
      <c r="A45" s="8"/>
      <c r="B45" s="8"/>
      <c r="C45" s="8"/>
      <c r="E45" s="47" t="str">
        <f t="shared" si="26"/>
        <v/>
      </c>
      <c r="F45" s="8" t="str">
        <f t="shared" si="27"/>
        <v/>
      </c>
      <c r="G45" s="8" t="str">
        <f t="shared" si="28"/>
        <v/>
      </c>
      <c r="H45" s="47" t="str">
        <f t="shared" si="29"/>
        <v/>
      </c>
      <c r="I45" s="8" t="str">
        <f t="shared" si="30"/>
        <v/>
      </c>
      <c r="J45" s="8" t="str">
        <f t="shared" si="31"/>
        <v/>
      </c>
      <c r="K45" s="13"/>
      <c r="L45" s="41" t="str">
        <f t="shared" si="32"/>
        <v/>
      </c>
      <c r="M45" s="41" t="str">
        <f t="shared" si="33"/>
        <v/>
      </c>
      <c r="O45" s="41"/>
      <c r="P45" s="41"/>
      <c r="Q45" s="42"/>
      <c r="R45" s="41"/>
      <c r="S45" s="41"/>
      <c r="T45" s="42"/>
      <c r="U45" s="41"/>
      <c r="V45" s="41"/>
      <c r="W45" s="42"/>
      <c r="X45" s="41"/>
      <c r="Y45" s="41"/>
      <c r="Z45" s="42"/>
      <c r="AA45" s="41"/>
      <c r="AB45" s="41"/>
      <c r="AC45" s="42"/>
      <c r="AD45" s="42" t="str">
        <f t="shared" si="34"/>
        <v/>
      </c>
      <c r="AE45" s="41"/>
      <c r="AF45" s="41"/>
      <c r="AG45" s="42"/>
      <c r="AH45" s="41"/>
      <c r="AI45" s="41"/>
      <c r="AJ45" s="42"/>
      <c r="AK45" s="41"/>
      <c r="AL45" s="41"/>
      <c r="AM45" s="42"/>
      <c r="AN45" s="41"/>
      <c r="AO45" s="41"/>
      <c r="AP45" s="42"/>
      <c r="AQ45" s="41"/>
      <c r="AR45" s="41"/>
      <c r="AS45" s="42"/>
      <c r="AT45" s="41"/>
      <c r="AU45" s="43" t="str">
        <f t="shared" si="35"/>
        <v/>
      </c>
      <c r="AV45" s="44" t="str">
        <f t="shared" si="36"/>
        <v/>
      </c>
      <c r="AW45" s="45"/>
      <c r="AX45" s="41"/>
      <c r="AY45" s="41"/>
      <c r="AZ45" s="42"/>
      <c r="BA45" s="41"/>
      <c r="BB45" s="41"/>
      <c r="BC45" s="42"/>
      <c r="BD45" s="41"/>
      <c r="BE45" s="41"/>
      <c r="BF45" s="42"/>
      <c r="BG45" s="41"/>
      <c r="BH45" s="41"/>
      <c r="BI45" s="42"/>
      <c r="BJ45" s="41"/>
      <c r="BK45" s="41"/>
      <c r="BL45" s="42"/>
      <c r="BM45" s="42" t="str">
        <f t="shared" si="37"/>
        <v/>
      </c>
      <c r="BN45" s="42" t="str">
        <f t="shared" si="38"/>
        <v/>
      </c>
      <c r="BO45" s="42" t="str">
        <f t="shared" si="39"/>
        <v/>
      </c>
      <c r="BP45" s="42" t="str">
        <f t="shared" si="40"/>
        <v/>
      </c>
      <c r="BQ45" s="42" t="str">
        <f t="shared" si="41"/>
        <v/>
      </c>
      <c r="BR45" s="42" t="str">
        <f t="shared" si="42"/>
        <v/>
      </c>
      <c r="BS45" s="41"/>
      <c r="BT45" s="41"/>
      <c r="BU45" s="42"/>
      <c r="BV45" s="41"/>
      <c r="BW45" s="41"/>
      <c r="BX45" s="42"/>
      <c r="BY45" s="41"/>
      <c r="BZ45" s="41"/>
      <c r="CA45" s="42"/>
      <c r="CB45" s="41"/>
      <c r="CC45" s="41"/>
      <c r="CD45" s="42"/>
      <c r="CE45" s="41"/>
      <c r="CF45" s="41"/>
      <c r="CG45" s="42"/>
      <c r="CH45" s="42" t="str">
        <f t="shared" si="43"/>
        <v/>
      </c>
      <c r="CI45" s="42" t="str">
        <f t="shared" si="44"/>
        <v/>
      </c>
      <c r="CJ45" s="42" t="str">
        <f t="shared" si="45"/>
        <v/>
      </c>
      <c r="CK45" s="42" t="str">
        <f t="shared" si="46"/>
        <v/>
      </c>
      <c r="CL45" s="42" t="str">
        <f t="shared" si="47"/>
        <v/>
      </c>
      <c r="CM45" s="43" t="str">
        <f t="shared" si="48"/>
        <v/>
      </c>
      <c r="CN45" s="44" t="str">
        <f t="shared" si="49"/>
        <v/>
      </c>
      <c r="CO45" s="45"/>
      <c r="CP45" s="41"/>
      <c r="CQ45" s="46" t="str">
        <f t="shared" si="50"/>
        <v/>
      </c>
      <c r="CR45" s="45"/>
      <c r="CS45" s="41"/>
      <c r="CT45" s="46" t="str">
        <f t="shared" si="51"/>
        <v/>
      </c>
    </row>
    <row r="46" spans="1:110">
      <c r="A46" s="8"/>
      <c r="B46" s="8"/>
      <c r="C46" s="8"/>
      <c r="E46" s="47" t="str">
        <f t="shared" si="26"/>
        <v/>
      </c>
      <c r="F46" s="8" t="str">
        <f t="shared" si="27"/>
        <v/>
      </c>
      <c r="G46" s="8" t="str">
        <f t="shared" si="28"/>
        <v/>
      </c>
      <c r="H46" s="47" t="str">
        <f t="shared" si="29"/>
        <v/>
      </c>
      <c r="I46" s="8" t="str">
        <f t="shared" si="30"/>
        <v/>
      </c>
      <c r="J46" s="8" t="str">
        <f t="shared" si="31"/>
        <v/>
      </c>
      <c r="K46" s="13"/>
      <c r="L46" s="41" t="str">
        <f t="shared" si="32"/>
        <v/>
      </c>
      <c r="M46" s="41" t="str">
        <f t="shared" si="33"/>
        <v/>
      </c>
      <c r="O46" s="41"/>
      <c r="P46" s="41"/>
      <c r="Q46" s="42"/>
      <c r="R46" s="41"/>
      <c r="S46" s="41"/>
      <c r="T46" s="42"/>
      <c r="U46" s="41"/>
      <c r="V46" s="41"/>
      <c r="W46" s="42"/>
      <c r="X46" s="41"/>
      <c r="Y46" s="41"/>
      <c r="Z46" s="42"/>
      <c r="AA46" s="41"/>
      <c r="AB46" s="41"/>
      <c r="AC46" s="42"/>
      <c r="AD46" s="42" t="str">
        <f t="shared" si="34"/>
        <v/>
      </c>
      <c r="AE46" s="41"/>
      <c r="AF46" s="41"/>
      <c r="AG46" s="42"/>
      <c r="AH46" s="41"/>
      <c r="AI46" s="41"/>
      <c r="AJ46" s="42"/>
      <c r="AK46" s="41"/>
      <c r="AL46" s="41"/>
      <c r="AM46" s="42"/>
      <c r="AN46" s="41"/>
      <c r="AO46" s="41"/>
      <c r="AP46" s="42"/>
      <c r="AQ46" s="41"/>
      <c r="AR46" s="41"/>
      <c r="AS46" s="42"/>
      <c r="AT46" s="41"/>
      <c r="AU46" s="43" t="str">
        <f t="shared" si="35"/>
        <v/>
      </c>
      <c r="AV46" s="44" t="str">
        <f t="shared" si="36"/>
        <v/>
      </c>
      <c r="AW46" s="45"/>
      <c r="AX46" s="41"/>
      <c r="AY46" s="41"/>
      <c r="AZ46" s="42"/>
      <c r="BA46" s="41"/>
      <c r="BB46" s="41"/>
      <c r="BC46" s="42"/>
      <c r="BD46" s="41"/>
      <c r="BE46" s="41"/>
      <c r="BF46" s="42"/>
      <c r="BG46" s="41"/>
      <c r="BH46" s="41"/>
      <c r="BI46" s="42"/>
      <c r="BJ46" s="41"/>
      <c r="BK46" s="41"/>
      <c r="BL46" s="42"/>
      <c r="BM46" s="42" t="str">
        <f t="shared" si="37"/>
        <v/>
      </c>
      <c r="BN46" s="42" t="str">
        <f t="shared" si="38"/>
        <v/>
      </c>
      <c r="BO46" s="42" t="str">
        <f t="shared" si="39"/>
        <v/>
      </c>
      <c r="BP46" s="42" t="str">
        <f t="shared" si="40"/>
        <v/>
      </c>
      <c r="BQ46" s="42" t="str">
        <f t="shared" si="41"/>
        <v/>
      </c>
      <c r="BR46" s="42" t="str">
        <f t="shared" si="42"/>
        <v/>
      </c>
      <c r="BS46" s="41"/>
      <c r="BT46" s="41"/>
      <c r="BU46" s="42"/>
      <c r="BV46" s="41"/>
      <c r="BW46" s="41"/>
      <c r="BX46" s="42"/>
      <c r="BY46" s="41"/>
      <c r="BZ46" s="41"/>
      <c r="CA46" s="42"/>
      <c r="CB46" s="41"/>
      <c r="CC46" s="41"/>
      <c r="CD46" s="42"/>
      <c r="CE46" s="41"/>
      <c r="CF46" s="41"/>
      <c r="CG46" s="42"/>
      <c r="CH46" s="42" t="str">
        <f t="shared" si="43"/>
        <v/>
      </c>
      <c r="CI46" s="42" t="str">
        <f t="shared" si="44"/>
        <v/>
      </c>
      <c r="CJ46" s="42" t="str">
        <f t="shared" si="45"/>
        <v/>
      </c>
      <c r="CK46" s="42" t="str">
        <f t="shared" si="46"/>
        <v/>
      </c>
      <c r="CL46" s="42" t="str">
        <f t="shared" si="47"/>
        <v/>
      </c>
      <c r="CM46" s="43" t="str">
        <f t="shared" si="48"/>
        <v/>
      </c>
      <c r="CN46" s="44" t="str">
        <f t="shared" si="49"/>
        <v/>
      </c>
      <c r="CO46" s="45"/>
      <c r="CP46" s="41"/>
      <c r="CQ46" s="46" t="str">
        <f t="shared" si="50"/>
        <v/>
      </c>
      <c r="CR46" s="45"/>
      <c r="CS46" s="41"/>
      <c r="CT46" s="46" t="str">
        <f t="shared" si="51"/>
        <v/>
      </c>
    </row>
    <row r="47" spans="1:110">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CB9:CD9"/>
    <mergeCell ref="CE9:CG9"/>
    <mergeCell ref="CP8:CP10"/>
    <mergeCell ref="CQ8:CQ10"/>
    <mergeCell ref="CN8:CN10"/>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E9:G9"/>
    <mergeCell ref="H9:J9"/>
    <mergeCell ref="E7:J8"/>
  </mergeCells>
  <conditionalFormatting sqref="O11">
    <cfRule type="cellIs" dxfId="5753" priority="35" operator="lessThan">
      <formula>$C$4</formula>
    </cfRule>
  </conditionalFormatting>
  <conditionalFormatting sqref="O12">
    <cfRule type="cellIs" dxfId="5752" priority="36" operator="lessThan">
      <formula>$C$4</formula>
    </cfRule>
  </conditionalFormatting>
  <conditionalFormatting sqref="O13">
    <cfRule type="cellIs" dxfId="5751" priority="37" operator="lessThan">
      <formula>$C$4</formula>
    </cfRule>
  </conditionalFormatting>
  <conditionalFormatting sqref="O14">
    <cfRule type="cellIs" dxfId="5750" priority="38" operator="lessThan">
      <formula>$C$4</formula>
    </cfRule>
  </conditionalFormatting>
  <conditionalFormatting sqref="O15">
    <cfRule type="cellIs" dxfId="5749" priority="39" operator="lessThan">
      <formula>$C$4</formula>
    </cfRule>
  </conditionalFormatting>
  <conditionalFormatting sqref="O16">
    <cfRule type="cellIs" dxfId="5748" priority="40" operator="lessThan">
      <formula>$C$4</formula>
    </cfRule>
  </conditionalFormatting>
  <conditionalFormatting sqref="O17">
    <cfRule type="cellIs" dxfId="5747" priority="41" operator="lessThan">
      <formula>$C$4</formula>
    </cfRule>
  </conditionalFormatting>
  <conditionalFormatting sqref="O18">
    <cfRule type="cellIs" dxfId="5746" priority="42" operator="lessThan">
      <formula>$C$4</formula>
    </cfRule>
  </conditionalFormatting>
  <conditionalFormatting sqref="O19">
    <cfRule type="cellIs" dxfId="5745" priority="43" operator="lessThan">
      <formula>$C$4</formula>
    </cfRule>
  </conditionalFormatting>
  <conditionalFormatting sqref="O20">
    <cfRule type="cellIs" dxfId="5744" priority="44" operator="lessThan">
      <formula>$C$4</formula>
    </cfRule>
  </conditionalFormatting>
  <conditionalFormatting sqref="O21">
    <cfRule type="cellIs" dxfId="5743" priority="45" operator="lessThan">
      <formula>$C$4</formula>
    </cfRule>
  </conditionalFormatting>
  <conditionalFormatting sqref="O22">
    <cfRule type="cellIs" dxfId="5742" priority="46" operator="lessThan">
      <formula>$C$4</formula>
    </cfRule>
  </conditionalFormatting>
  <conditionalFormatting sqref="O23">
    <cfRule type="cellIs" dxfId="5741" priority="47" operator="lessThan">
      <formula>$C$4</formula>
    </cfRule>
  </conditionalFormatting>
  <conditionalFormatting sqref="O24">
    <cfRule type="cellIs" dxfId="5740" priority="48" operator="lessThan">
      <formula>$C$4</formula>
    </cfRule>
  </conditionalFormatting>
  <conditionalFormatting sqref="O25">
    <cfRule type="cellIs" dxfId="5739" priority="49" operator="lessThan">
      <formula>$C$4</formula>
    </cfRule>
  </conditionalFormatting>
  <conditionalFormatting sqref="O26">
    <cfRule type="cellIs" dxfId="5738" priority="50" operator="lessThan">
      <formula>$C$4</formula>
    </cfRule>
  </conditionalFormatting>
  <conditionalFormatting sqref="O27">
    <cfRule type="cellIs" dxfId="5737" priority="51" operator="lessThan">
      <formula>$C$4</formula>
    </cfRule>
  </conditionalFormatting>
  <conditionalFormatting sqref="O28">
    <cfRule type="cellIs" dxfId="5736" priority="52" operator="lessThan">
      <formula>$C$4</formula>
    </cfRule>
  </conditionalFormatting>
  <conditionalFormatting sqref="O29">
    <cfRule type="cellIs" dxfId="5735" priority="53" operator="lessThan">
      <formula>$C$4</formula>
    </cfRule>
  </conditionalFormatting>
  <conditionalFormatting sqref="O30">
    <cfRule type="cellIs" dxfId="5734" priority="54" operator="lessThan">
      <formula>$C$4</formula>
    </cfRule>
  </conditionalFormatting>
  <conditionalFormatting sqref="O31">
    <cfRule type="cellIs" dxfId="5733" priority="55" operator="lessThan">
      <formula>$C$4</formula>
    </cfRule>
  </conditionalFormatting>
  <conditionalFormatting sqref="O32">
    <cfRule type="cellIs" dxfId="5732" priority="56" operator="lessThan">
      <formula>$C$4</formula>
    </cfRule>
  </conditionalFormatting>
  <conditionalFormatting sqref="O33">
    <cfRule type="cellIs" dxfId="5731" priority="57" operator="lessThan">
      <formula>$C$4</formula>
    </cfRule>
  </conditionalFormatting>
  <conditionalFormatting sqref="O34">
    <cfRule type="cellIs" dxfId="5730" priority="58" operator="lessThan">
      <formula>$C$4</formula>
    </cfRule>
  </conditionalFormatting>
  <conditionalFormatting sqref="O35">
    <cfRule type="cellIs" dxfId="5729" priority="59" operator="lessThan">
      <formula>$C$4</formula>
    </cfRule>
  </conditionalFormatting>
  <conditionalFormatting sqref="O36">
    <cfRule type="cellIs" dxfId="5728" priority="60" operator="lessThan">
      <formula>$C$4</formula>
    </cfRule>
  </conditionalFormatting>
  <conditionalFormatting sqref="O37">
    <cfRule type="cellIs" dxfId="5727" priority="61" operator="lessThan">
      <formula>$C$4</formula>
    </cfRule>
  </conditionalFormatting>
  <conditionalFormatting sqref="O38">
    <cfRule type="cellIs" dxfId="5726" priority="62" operator="lessThan">
      <formula>$C$4</formula>
    </cfRule>
  </conditionalFormatting>
  <conditionalFormatting sqref="O39">
    <cfRule type="cellIs" dxfId="5725" priority="63" operator="lessThan">
      <formula>$C$4</formula>
    </cfRule>
  </conditionalFormatting>
  <conditionalFormatting sqref="O40">
    <cfRule type="cellIs" dxfId="5724" priority="64" operator="lessThan">
      <formula>$C$4</formula>
    </cfRule>
  </conditionalFormatting>
  <conditionalFormatting sqref="O41">
    <cfRule type="cellIs" dxfId="5723" priority="65" operator="lessThan">
      <formula>$C$4</formula>
    </cfRule>
  </conditionalFormatting>
  <conditionalFormatting sqref="O42">
    <cfRule type="cellIs" dxfId="5722" priority="66" operator="lessThan">
      <formula>$C$4</formula>
    </cfRule>
  </conditionalFormatting>
  <conditionalFormatting sqref="O43">
    <cfRule type="cellIs" dxfId="5721" priority="67" operator="lessThan">
      <formula>$C$4</formula>
    </cfRule>
  </conditionalFormatting>
  <conditionalFormatting sqref="O44">
    <cfRule type="cellIs" dxfId="5720" priority="68" operator="lessThan">
      <formula>$C$4</formula>
    </cfRule>
  </conditionalFormatting>
  <conditionalFormatting sqref="O45">
    <cfRule type="cellIs" dxfId="5719" priority="69" operator="lessThan">
      <formula>$C$4</formula>
    </cfRule>
  </conditionalFormatting>
  <conditionalFormatting sqref="O46">
    <cfRule type="cellIs" dxfId="5718" priority="70" operator="lessThan">
      <formula>$C$4</formula>
    </cfRule>
  </conditionalFormatting>
  <conditionalFormatting sqref="O47">
    <cfRule type="cellIs" dxfId="5717" priority="71" operator="lessThan">
      <formula>$C$4</formula>
    </cfRule>
  </conditionalFormatting>
  <conditionalFormatting sqref="O48">
    <cfRule type="cellIs" dxfId="5716" priority="72" operator="lessThan">
      <formula>$C$4</formula>
    </cfRule>
  </conditionalFormatting>
  <conditionalFormatting sqref="O49">
    <cfRule type="cellIs" dxfId="5715" priority="73" operator="lessThan">
      <formula>$C$4</formula>
    </cfRule>
  </conditionalFormatting>
  <conditionalFormatting sqref="O50">
    <cfRule type="cellIs" dxfId="5714" priority="74" operator="lessThan">
      <formula>$C$4</formula>
    </cfRule>
  </conditionalFormatting>
  <conditionalFormatting sqref="O51">
    <cfRule type="cellIs" dxfId="5713" priority="75" operator="lessThan">
      <formula>$C$4</formula>
    </cfRule>
  </conditionalFormatting>
  <conditionalFormatting sqref="O52">
    <cfRule type="cellIs" dxfId="5712" priority="76" operator="lessThan">
      <formula>$C$4</formula>
    </cfRule>
  </conditionalFormatting>
  <conditionalFormatting sqref="O53">
    <cfRule type="cellIs" dxfId="5711" priority="77" operator="lessThan">
      <formula>$C$4</formula>
    </cfRule>
  </conditionalFormatting>
  <conditionalFormatting sqref="O54">
    <cfRule type="cellIs" dxfId="5710" priority="78" operator="lessThan">
      <formula>$C$4</formula>
    </cfRule>
  </conditionalFormatting>
  <conditionalFormatting sqref="O55">
    <cfRule type="cellIs" dxfId="5709" priority="79" operator="lessThan">
      <formula>$C$4</formula>
    </cfRule>
  </conditionalFormatting>
  <conditionalFormatting sqref="O56">
    <cfRule type="cellIs" dxfId="5708" priority="80" operator="lessThan">
      <formula>$C$4</formula>
    </cfRule>
  </conditionalFormatting>
  <conditionalFormatting sqref="O57">
    <cfRule type="cellIs" dxfId="5707" priority="81" operator="lessThan">
      <formula>$C$4</formula>
    </cfRule>
  </conditionalFormatting>
  <conditionalFormatting sqref="O58">
    <cfRule type="cellIs" dxfId="5706" priority="82" operator="lessThan">
      <formula>$C$4</formula>
    </cfRule>
  </conditionalFormatting>
  <conditionalFormatting sqref="O59">
    <cfRule type="cellIs" dxfId="5705" priority="83" operator="lessThan">
      <formula>$C$4</formula>
    </cfRule>
  </conditionalFormatting>
  <conditionalFormatting sqref="O60">
    <cfRule type="cellIs" dxfId="5704" priority="84" operator="lessThan">
      <formula>$C$4</formula>
    </cfRule>
  </conditionalFormatting>
  <conditionalFormatting sqref="P11">
    <cfRule type="cellIs" dxfId="5703" priority="85" operator="lessThan">
      <formula>$C$4</formula>
    </cfRule>
  </conditionalFormatting>
  <conditionalFormatting sqref="P12">
    <cfRule type="cellIs" dxfId="5702" priority="86" operator="lessThan">
      <formula>$C$4</formula>
    </cfRule>
  </conditionalFormatting>
  <conditionalFormatting sqref="P13">
    <cfRule type="cellIs" dxfId="5701" priority="87" operator="lessThan">
      <formula>$C$4</formula>
    </cfRule>
  </conditionalFormatting>
  <conditionalFormatting sqref="P14">
    <cfRule type="cellIs" dxfId="5700" priority="88" operator="lessThan">
      <formula>$C$4</formula>
    </cfRule>
  </conditionalFormatting>
  <conditionalFormatting sqref="P15">
    <cfRule type="cellIs" dxfId="5699" priority="89" operator="lessThan">
      <formula>$C$4</formula>
    </cfRule>
  </conditionalFormatting>
  <conditionalFormatting sqref="P16">
    <cfRule type="cellIs" dxfId="5698" priority="90" operator="lessThan">
      <formula>$C$4</formula>
    </cfRule>
  </conditionalFormatting>
  <conditionalFormatting sqref="P17">
    <cfRule type="cellIs" dxfId="5697" priority="91" operator="lessThan">
      <formula>$C$4</formula>
    </cfRule>
  </conditionalFormatting>
  <conditionalFormatting sqref="P18">
    <cfRule type="cellIs" dxfId="5696" priority="92" operator="lessThan">
      <formula>$C$4</formula>
    </cfRule>
  </conditionalFormatting>
  <conditionalFormatting sqref="P19">
    <cfRule type="cellIs" dxfId="5695" priority="93" operator="lessThan">
      <formula>$C$4</formula>
    </cfRule>
  </conditionalFormatting>
  <conditionalFormatting sqref="P20">
    <cfRule type="cellIs" dxfId="5694" priority="94" operator="lessThan">
      <formula>$C$4</formula>
    </cfRule>
  </conditionalFormatting>
  <conditionalFormatting sqref="P21">
    <cfRule type="cellIs" dxfId="5693" priority="95" operator="lessThan">
      <formula>$C$4</formula>
    </cfRule>
  </conditionalFormatting>
  <conditionalFormatting sqref="P22">
    <cfRule type="cellIs" dxfId="5692" priority="96" operator="lessThan">
      <formula>$C$4</formula>
    </cfRule>
  </conditionalFormatting>
  <conditionalFormatting sqref="P23">
    <cfRule type="cellIs" dxfId="5691" priority="97" operator="lessThan">
      <formula>$C$4</formula>
    </cfRule>
  </conditionalFormatting>
  <conditionalFormatting sqref="P24">
    <cfRule type="cellIs" dxfId="5690" priority="98" operator="lessThan">
      <formula>$C$4</formula>
    </cfRule>
  </conditionalFormatting>
  <conditionalFormatting sqref="P25">
    <cfRule type="cellIs" dxfId="5689" priority="99" operator="lessThan">
      <formula>$C$4</formula>
    </cfRule>
  </conditionalFormatting>
  <conditionalFormatting sqref="P26">
    <cfRule type="cellIs" dxfId="5688" priority="100" operator="lessThan">
      <formula>$C$4</formula>
    </cfRule>
  </conditionalFormatting>
  <conditionalFormatting sqref="P27">
    <cfRule type="cellIs" dxfId="5687" priority="101" operator="lessThan">
      <formula>$C$4</formula>
    </cfRule>
  </conditionalFormatting>
  <conditionalFormatting sqref="P28">
    <cfRule type="cellIs" dxfId="5686" priority="102" operator="lessThan">
      <formula>$C$4</formula>
    </cfRule>
  </conditionalFormatting>
  <conditionalFormatting sqref="P29">
    <cfRule type="cellIs" dxfId="5685" priority="103" operator="lessThan">
      <formula>$C$4</formula>
    </cfRule>
  </conditionalFormatting>
  <conditionalFormatting sqref="P30">
    <cfRule type="cellIs" dxfId="5684" priority="104" operator="lessThan">
      <formula>$C$4</formula>
    </cfRule>
  </conditionalFormatting>
  <conditionalFormatting sqref="P31">
    <cfRule type="cellIs" dxfId="5683" priority="105" operator="lessThan">
      <formula>$C$4</formula>
    </cfRule>
  </conditionalFormatting>
  <conditionalFormatting sqref="P32">
    <cfRule type="cellIs" dxfId="5682" priority="106" operator="lessThan">
      <formula>$C$4</formula>
    </cfRule>
  </conditionalFormatting>
  <conditionalFormatting sqref="P33">
    <cfRule type="cellIs" dxfId="5681" priority="107" operator="lessThan">
      <formula>$C$4</formula>
    </cfRule>
  </conditionalFormatting>
  <conditionalFormatting sqref="P34">
    <cfRule type="cellIs" dxfId="5680" priority="108" operator="lessThan">
      <formula>$C$4</formula>
    </cfRule>
  </conditionalFormatting>
  <conditionalFormatting sqref="P35">
    <cfRule type="cellIs" dxfId="5679" priority="109" operator="lessThan">
      <formula>$C$4</formula>
    </cfRule>
  </conditionalFormatting>
  <conditionalFormatting sqref="P36">
    <cfRule type="cellIs" dxfId="5678" priority="110" operator="lessThan">
      <formula>$C$4</formula>
    </cfRule>
  </conditionalFormatting>
  <conditionalFormatting sqref="P37">
    <cfRule type="cellIs" dxfId="5677" priority="111" operator="lessThan">
      <formula>$C$4</formula>
    </cfRule>
  </conditionalFormatting>
  <conditionalFormatting sqref="P38">
    <cfRule type="cellIs" dxfId="5676" priority="112" operator="lessThan">
      <formula>$C$4</formula>
    </cfRule>
  </conditionalFormatting>
  <conditionalFormatting sqref="P39">
    <cfRule type="cellIs" dxfId="5675" priority="113" operator="lessThan">
      <formula>$C$4</formula>
    </cfRule>
  </conditionalFormatting>
  <conditionalFormatting sqref="P40">
    <cfRule type="cellIs" dxfId="5674" priority="114" operator="lessThan">
      <formula>$C$4</formula>
    </cfRule>
  </conditionalFormatting>
  <conditionalFormatting sqref="P41">
    <cfRule type="cellIs" dxfId="5673" priority="115" operator="lessThan">
      <formula>$C$4</formula>
    </cfRule>
  </conditionalFormatting>
  <conditionalFormatting sqref="P42">
    <cfRule type="cellIs" dxfId="5672" priority="116" operator="lessThan">
      <formula>$C$4</formula>
    </cfRule>
  </conditionalFormatting>
  <conditionalFormatting sqref="P43">
    <cfRule type="cellIs" dxfId="5671" priority="117" operator="lessThan">
      <formula>$C$4</formula>
    </cfRule>
  </conditionalFormatting>
  <conditionalFormatting sqref="P44">
    <cfRule type="cellIs" dxfId="5670" priority="118" operator="lessThan">
      <formula>$C$4</formula>
    </cfRule>
  </conditionalFormatting>
  <conditionalFormatting sqref="P45">
    <cfRule type="cellIs" dxfId="5669" priority="119" operator="lessThan">
      <formula>$C$4</formula>
    </cfRule>
  </conditionalFormatting>
  <conditionalFormatting sqref="P46">
    <cfRule type="cellIs" dxfId="5668" priority="120" operator="lessThan">
      <formula>$C$4</formula>
    </cfRule>
  </conditionalFormatting>
  <conditionalFormatting sqref="P47">
    <cfRule type="cellIs" dxfId="5667" priority="121" operator="lessThan">
      <formula>$C$4</formula>
    </cfRule>
  </conditionalFormatting>
  <conditionalFormatting sqref="P48">
    <cfRule type="cellIs" dxfId="5666" priority="122" operator="lessThan">
      <formula>$C$4</formula>
    </cfRule>
  </conditionalFormatting>
  <conditionalFormatting sqref="P49">
    <cfRule type="cellIs" dxfId="5665" priority="123" operator="lessThan">
      <formula>$C$4</formula>
    </cfRule>
  </conditionalFormatting>
  <conditionalFormatting sqref="P50">
    <cfRule type="cellIs" dxfId="5664" priority="124" operator="lessThan">
      <formula>$C$4</formula>
    </cfRule>
  </conditionalFormatting>
  <conditionalFormatting sqref="P51">
    <cfRule type="cellIs" dxfId="5663" priority="125" operator="lessThan">
      <formula>$C$4</formula>
    </cfRule>
  </conditionalFormatting>
  <conditionalFormatting sqref="P52">
    <cfRule type="cellIs" dxfId="5662" priority="126" operator="lessThan">
      <formula>$C$4</formula>
    </cfRule>
  </conditionalFormatting>
  <conditionalFormatting sqref="P53">
    <cfRule type="cellIs" dxfId="5661" priority="127" operator="lessThan">
      <formula>$C$4</formula>
    </cfRule>
  </conditionalFormatting>
  <conditionalFormatting sqref="P54">
    <cfRule type="cellIs" dxfId="5660" priority="128" operator="lessThan">
      <formula>$C$4</formula>
    </cfRule>
  </conditionalFormatting>
  <conditionalFormatting sqref="P55">
    <cfRule type="cellIs" dxfId="5659" priority="129" operator="lessThan">
      <formula>$C$4</formula>
    </cfRule>
  </conditionalFormatting>
  <conditionalFormatting sqref="P56">
    <cfRule type="cellIs" dxfId="5658" priority="130" operator="lessThan">
      <formula>$C$4</formula>
    </cfRule>
  </conditionalFormatting>
  <conditionalFormatting sqref="P57">
    <cfRule type="cellIs" dxfId="5657" priority="131" operator="lessThan">
      <formula>$C$4</formula>
    </cfRule>
  </conditionalFormatting>
  <conditionalFormatting sqref="P58">
    <cfRule type="cellIs" dxfId="5656" priority="132" operator="lessThan">
      <formula>$C$4</formula>
    </cfRule>
  </conditionalFormatting>
  <conditionalFormatting sqref="P59">
    <cfRule type="cellIs" dxfId="5655" priority="133" operator="lessThan">
      <formula>$C$4</formula>
    </cfRule>
  </conditionalFormatting>
  <conditionalFormatting sqref="P60">
    <cfRule type="cellIs" dxfId="5654" priority="134" operator="lessThan">
      <formula>$C$4</formula>
    </cfRule>
  </conditionalFormatting>
  <conditionalFormatting sqref="Q11">
    <cfRule type="cellIs" dxfId="5653" priority="135" operator="lessThan">
      <formula>$C$4</formula>
    </cfRule>
  </conditionalFormatting>
  <conditionalFormatting sqref="Q12">
    <cfRule type="cellIs" dxfId="5652" priority="136" operator="lessThan">
      <formula>$C$4</formula>
    </cfRule>
  </conditionalFormatting>
  <conditionalFormatting sqref="Q13">
    <cfRule type="cellIs" dxfId="5651" priority="137" operator="lessThan">
      <formula>$C$4</formula>
    </cfRule>
  </conditionalFormatting>
  <conditionalFormatting sqref="Q14">
    <cfRule type="cellIs" dxfId="5650" priority="138" operator="lessThan">
      <formula>$C$4</formula>
    </cfRule>
  </conditionalFormatting>
  <conditionalFormatting sqref="Q15">
    <cfRule type="cellIs" dxfId="5649" priority="139" operator="lessThan">
      <formula>$C$4</formula>
    </cfRule>
  </conditionalFormatting>
  <conditionalFormatting sqref="Q16">
    <cfRule type="cellIs" dxfId="5648" priority="140" operator="lessThan">
      <formula>$C$4</formula>
    </cfRule>
  </conditionalFormatting>
  <conditionalFormatting sqref="Q17">
    <cfRule type="cellIs" dxfId="5647" priority="141" operator="lessThan">
      <formula>$C$4</formula>
    </cfRule>
  </conditionalFormatting>
  <conditionalFormatting sqref="Q18">
    <cfRule type="cellIs" dxfId="5646" priority="142" operator="lessThan">
      <formula>$C$4</formula>
    </cfRule>
  </conditionalFormatting>
  <conditionalFormatting sqref="Q19">
    <cfRule type="cellIs" dxfId="5645" priority="143" operator="lessThan">
      <formula>$C$4</formula>
    </cfRule>
  </conditionalFormatting>
  <conditionalFormatting sqref="Q20">
    <cfRule type="cellIs" dxfId="5644" priority="144" operator="lessThan">
      <formula>$C$4</formula>
    </cfRule>
  </conditionalFormatting>
  <conditionalFormatting sqref="Q21">
    <cfRule type="cellIs" dxfId="5643" priority="145" operator="lessThan">
      <formula>$C$4</formula>
    </cfRule>
  </conditionalFormatting>
  <conditionalFormatting sqref="Q22">
    <cfRule type="cellIs" dxfId="5642" priority="146" operator="lessThan">
      <formula>$C$4</formula>
    </cfRule>
  </conditionalFormatting>
  <conditionalFormatting sqref="Q23">
    <cfRule type="cellIs" dxfId="5641" priority="147" operator="lessThan">
      <formula>$C$4</formula>
    </cfRule>
  </conditionalFormatting>
  <conditionalFormatting sqref="Q24">
    <cfRule type="cellIs" dxfId="5640" priority="148" operator="lessThan">
      <formula>$C$4</formula>
    </cfRule>
  </conditionalFormatting>
  <conditionalFormatting sqref="Q25">
    <cfRule type="cellIs" dxfId="5639" priority="149" operator="lessThan">
      <formula>$C$4</formula>
    </cfRule>
  </conditionalFormatting>
  <conditionalFormatting sqref="Q26">
    <cfRule type="cellIs" dxfId="5638" priority="150" operator="lessThan">
      <formula>$C$4</formula>
    </cfRule>
  </conditionalFormatting>
  <conditionalFormatting sqref="Q27">
    <cfRule type="cellIs" dxfId="5637" priority="151" operator="lessThan">
      <formula>$C$4</formula>
    </cfRule>
  </conditionalFormatting>
  <conditionalFormatting sqref="Q28">
    <cfRule type="cellIs" dxfId="5636" priority="152" operator="lessThan">
      <formula>$C$4</formula>
    </cfRule>
  </conditionalFormatting>
  <conditionalFormatting sqref="Q29">
    <cfRule type="cellIs" dxfId="5635" priority="153" operator="lessThan">
      <formula>$C$4</formula>
    </cfRule>
  </conditionalFormatting>
  <conditionalFormatting sqref="Q30">
    <cfRule type="cellIs" dxfId="5634" priority="154" operator="lessThan">
      <formula>$C$4</formula>
    </cfRule>
  </conditionalFormatting>
  <conditionalFormatting sqref="Q31">
    <cfRule type="cellIs" dxfId="5633" priority="155" operator="lessThan">
      <formula>$C$4</formula>
    </cfRule>
  </conditionalFormatting>
  <conditionalFormatting sqref="Q32">
    <cfRule type="cellIs" dxfId="5632" priority="156" operator="lessThan">
      <formula>$C$4</formula>
    </cfRule>
  </conditionalFormatting>
  <conditionalFormatting sqref="Q33">
    <cfRule type="cellIs" dxfId="5631" priority="157" operator="lessThan">
      <formula>$C$4</formula>
    </cfRule>
  </conditionalFormatting>
  <conditionalFormatting sqref="Q34">
    <cfRule type="cellIs" dxfId="5630" priority="158" operator="lessThan">
      <formula>$C$4</formula>
    </cfRule>
  </conditionalFormatting>
  <conditionalFormatting sqref="Q35">
    <cfRule type="cellIs" dxfId="5629" priority="159" operator="lessThan">
      <formula>$C$4</formula>
    </cfRule>
  </conditionalFormatting>
  <conditionalFormatting sqref="Q36">
    <cfRule type="cellIs" dxfId="5628" priority="160" operator="lessThan">
      <formula>$C$4</formula>
    </cfRule>
  </conditionalFormatting>
  <conditionalFormatting sqref="Q37">
    <cfRule type="cellIs" dxfId="5627" priority="161" operator="lessThan">
      <formula>$C$4</formula>
    </cfRule>
  </conditionalFormatting>
  <conditionalFormatting sqref="Q38">
    <cfRule type="cellIs" dxfId="5626" priority="162" operator="lessThan">
      <formula>$C$4</formula>
    </cfRule>
  </conditionalFormatting>
  <conditionalFormatting sqref="Q39">
    <cfRule type="cellIs" dxfId="5625" priority="163" operator="lessThan">
      <formula>$C$4</formula>
    </cfRule>
  </conditionalFormatting>
  <conditionalFormatting sqref="Q40">
    <cfRule type="cellIs" dxfId="5624" priority="164" operator="lessThan">
      <formula>$C$4</formula>
    </cfRule>
  </conditionalFormatting>
  <conditionalFormatting sqref="Q41">
    <cfRule type="cellIs" dxfId="5623" priority="165" operator="lessThan">
      <formula>$C$4</formula>
    </cfRule>
  </conditionalFormatting>
  <conditionalFormatting sqref="Q42">
    <cfRule type="cellIs" dxfId="5622" priority="166" operator="lessThan">
      <formula>$C$4</formula>
    </cfRule>
  </conditionalFormatting>
  <conditionalFormatting sqref="Q43">
    <cfRule type="cellIs" dxfId="5621" priority="167" operator="lessThan">
      <formula>$C$4</formula>
    </cfRule>
  </conditionalFormatting>
  <conditionalFormatting sqref="Q44">
    <cfRule type="cellIs" dxfId="5620" priority="168" operator="lessThan">
      <formula>$C$4</formula>
    </cfRule>
  </conditionalFormatting>
  <conditionalFormatting sqref="Q45">
    <cfRule type="cellIs" dxfId="5619" priority="169" operator="lessThan">
      <formula>$C$4</formula>
    </cfRule>
  </conditionalFormatting>
  <conditionalFormatting sqref="Q46">
    <cfRule type="cellIs" dxfId="5618" priority="170" operator="lessThan">
      <formula>$C$4</formula>
    </cfRule>
  </conditionalFormatting>
  <conditionalFormatting sqref="Q47">
    <cfRule type="cellIs" dxfId="5617" priority="171" operator="lessThan">
      <formula>$C$4</formula>
    </cfRule>
  </conditionalFormatting>
  <conditionalFormatting sqref="Q48">
    <cfRule type="cellIs" dxfId="5616" priority="172" operator="lessThan">
      <formula>$C$4</formula>
    </cfRule>
  </conditionalFormatting>
  <conditionalFormatting sqref="Q49">
    <cfRule type="cellIs" dxfId="5615" priority="173" operator="lessThan">
      <formula>$C$4</formula>
    </cfRule>
  </conditionalFormatting>
  <conditionalFormatting sqref="Q50">
    <cfRule type="cellIs" dxfId="5614" priority="174" operator="lessThan">
      <formula>$C$4</formula>
    </cfRule>
  </conditionalFormatting>
  <conditionalFormatting sqref="Q51">
    <cfRule type="cellIs" dxfId="5613" priority="175" operator="lessThan">
      <formula>$C$4</formula>
    </cfRule>
  </conditionalFormatting>
  <conditionalFormatting sqref="Q52">
    <cfRule type="cellIs" dxfId="5612" priority="176" operator="lessThan">
      <formula>$C$4</formula>
    </cfRule>
  </conditionalFormatting>
  <conditionalFormatting sqref="Q53">
    <cfRule type="cellIs" dxfId="5611" priority="177" operator="lessThan">
      <formula>$C$4</formula>
    </cfRule>
  </conditionalFormatting>
  <conditionalFormatting sqref="Q54">
    <cfRule type="cellIs" dxfId="5610" priority="178" operator="lessThan">
      <formula>$C$4</formula>
    </cfRule>
  </conditionalFormatting>
  <conditionalFormatting sqref="Q55">
    <cfRule type="cellIs" dxfId="5609" priority="179" operator="lessThan">
      <formula>$C$4</formula>
    </cfRule>
  </conditionalFormatting>
  <conditionalFormatting sqref="Q56">
    <cfRule type="cellIs" dxfId="5608" priority="180" operator="lessThan">
      <formula>$C$4</formula>
    </cfRule>
  </conditionalFormatting>
  <conditionalFormatting sqref="Q57">
    <cfRule type="cellIs" dxfId="5607" priority="181" operator="lessThan">
      <formula>$C$4</formula>
    </cfRule>
  </conditionalFormatting>
  <conditionalFormatting sqref="Q58">
    <cfRule type="cellIs" dxfId="5606" priority="182" operator="lessThan">
      <formula>$C$4</formula>
    </cfRule>
  </conditionalFormatting>
  <conditionalFormatting sqref="Q59">
    <cfRule type="cellIs" dxfId="5605" priority="183" operator="lessThan">
      <formula>$C$4</formula>
    </cfRule>
  </conditionalFormatting>
  <conditionalFormatting sqref="Q60">
    <cfRule type="cellIs" dxfId="5604" priority="184" operator="lessThan">
      <formula>$C$4</formula>
    </cfRule>
  </conditionalFormatting>
  <conditionalFormatting sqref="T11">
    <cfRule type="cellIs" dxfId="5603" priority="185" operator="lessThan">
      <formula>$C$4</formula>
    </cfRule>
  </conditionalFormatting>
  <conditionalFormatting sqref="T12">
    <cfRule type="cellIs" dxfId="5602" priority="186" operator="lessThan">
      <formula>$C$4</formula>
    </cfRule>
  </conditionalFormatting>
  <conditionalFormatting sqref="T13">
    <cfRule type="cellIs" dxfId="5601" priority="187" operator="lessThan">
      <formula>$C$4</formula>
    </cfRule>
  </conditionalFormatting>
  <conditionalFormatting sqref="T14">
    <cfRule type="cellIs" dxfId="5600" priority="188" operator="lessThan">
      <formula>$C$4</formula>
    </cfRule>
  </conditionalFormatting>
  <conditionalFormatting sqref="T15">
    <cfRule type="cellIs" dxfId="5599" priority="189" operator="lessThan">
      <formula>$C$4</formula>
    </cfRule>
  </conditionalFormatting>
  <conditionalFormatting sqref="T16">
    <cfRule type="cellIs" dxfId="5598" priority="190" operator="lessThan">
      <formula>$C$4</formula>
    </cfRule>
  </conditionalFormatting>
  <conditionalFormatting sqref="T17">
    <cfRule type="cellIs" dxfId="5597" priority="191" operator="lessThan">
      <formula>$C$4</formula>
    </cfRule>
  </conditionalFormatting>
  <conditionalFormatting sqref="T18">
    <cfRule type="cellIs" dxfId="5596" priority="192" operator="lessThan">
      <formula>$C$4</formula>
    </cfRule>
  </conditionalFormatting>
  <conditionalFormatting sqref="T19">
    <cfRule type="cellIs" dxfId="5595" priority="193" operator="lessThan">
      <formula>$C$4</formula>
    </cfRule>
  </conditionalFormatting>
  <conditionalFormatting sqref="T20">
    <cfRule type="cellIs" dxfId="5594" priority="194" operator="lessThan">
      <formula>$C$4</formula>
    </cfRule>
  </conditionalFormatting>
  <conditionalFormatting sqref="T21">
    <cfRule type="cellIs" dxfId="5593" priority="195" operator="lessThan">
      <formula>$C$4</formula>
    </cfRule>
  </conditionalFormatting>
  <conditionalFormatting sqref="T22">
    <cfRule type="cellIs" dxfId="5592" priority="196" operator="lessThan">
      <formula>$C$4</formula>
    </cfRule>
  </conditionalFormatting>
  <conditionalFormatting sqref="T23">
    <cfRule type="cellIs" dxfId="5591" priority="197" operator="lessThan">
      <formula>$C$4</formula>
    </cfRule>
  </conditionalFormatting>
  <conditionalFormatting sqref="T24">
    <cfRule type="cellIs" dxfId="5590" priority="198" operator="lessThan">
      <formula>$C$4</formula>
    </cfRule>
  </conditionalFormatting>
  <conditionalFormatting sqref="T25">
    <cfRule type="cellIs" dxfId="5589" priority="199" operator="lessThan">
      <formula>$C$4</formula>
    </cfRule>
  </conditionalFormatting>
  <conditionalFormatting sqref="T26">
    <cfRule type="cellIs" dxfId="5588" priority="200" operator="lessThan">
      <formula>$C$4</formula>
    </cfRule>
  </conditionalFormatting>
  <conditionalFormatting sqref="T27">
    <cfRule type="cellIs" dxfId="5587" priority="201" operator="lessThan">
      <formula>$C$4</formula>
    </cfRule>
  </conditionalFormatting>
  <conditionalFormatting sqref="T28">
    <cfRule type="cellIs" dxfId="5586" priority="202" operator="lessThan">
      <formula>$C$4</formula>
    </cfRule>
  </conditionalFormatting>
  <conditionalFormatting sqref="T29">
    <cfRule type="cellIs" dxfId="5585" priority="203" operator="lessThan">
      <formula>$C$4</formula>
    </cfRule>
  </conditionalFormatting>
  <conditionalFormatting sqref="T30">
    <cfRule type="cellIs" dxfId="5584" priority="204" operator="lessThan">
      <formula>$C$4</formula>
    </cfRule>
  </conditionalFormatting>
  <conditionalFormatting sqref="T31">
    <cfRule type="cellIs" dxfId="5583" priority="205" operator="lessThan">
      <formula>$C$4</formula>
    </cfRule>
  </conditionalFormatting>
  <conditionalFormatting sqref="T32">
    <cfRule type="cellIs" dxfId="5582" priority="206" operator="lessThan">
      <formula>$C$4</formula>
    </cfRule>
  </conditionalFormatting>
  <conditionalFormatting sqref="T33">
    <cfRule type="cellIs" dxfId="5581" priority="207" operator="lessThan">
      <formula>$C$4</formula>
    </cfRule>
  </conditionalFormatting>
  <conditionalFormatting sqref="T34">
    <cfRule type="cellIs" dxfId="5580" priority="208" operator="lessThan">
      <formula>$C$4</formula>
    </cfRule>
  </conditionalFormatting>
  <conditionalFormatting sqref="T35">
    <cfRule type="cellIs" dxfId="5579" priority="209" operator="lessThan">
      <formula>$C$4</formula>
    </cfRule>
  </conditionalFormatting>
  <conditionalFormatting sqref="T36">
    <cfRule type="cellIs" dxfId="5578" priority="210" operator="lessThan">
      <formula>$C$4</formula>
    </cfRule>
  </conditionalFormatting>
  <conditionalFormatting sqref="T37">
    <cfRule type="cellIs" dxfId="5577" priority="211" operator="lessThan">
      <formula>$C$4</formula>
    </cfRule>
  </conditionalFormatting>
  <conditionalFormatting sqref="T38">
    <cfRule type="cellIs" dxfId="5576" priority="212" operator="lessThan">
      <formula>$C$4</formula>
    </cfRule>
  </conditionalFormatting>
  <conditionalFormatting sqref="T39">
    <cfRule type="cellIs" dxfId="5575" priority="213" operator="lessThan">
      <formula>$C$4</formula>
    </cfRule>
  </conditionalFormatting>
  <conditionalFormatting sqref="T40">
    <cfRule type="cellIs" dxfId="5574" priority="214" operator="lessThan">
      <formula>$C$4</formula>
    </cfRule>
  </conditionalFormatting>
  <conditionalFormatting sqref="T41">
    <cfRule type="cellIs" dxfId="5573" priority="215" operator="lessThan">
      <formula>$C$4</formula>
    </cfRule>
  </conditionalFormatting>
  <conditionalFormatting sqref="T42">
    <cfRule type="cellIs" dxfId="5572" priority="216" operator="lessThan">
      <formula>$C$4</formula>
    </cfRule>
  </conditionalFormatting>
  <conditionalFormatting sqref="T43">
    <cfRule type="cellIs" dxfId="5571" priority="217" operator="lessThan">
      <formula>$C$4</formula>
    </cfRule>
  </conditionalFormatting>
  <conditionalFormatting sqref="T44">
    <cfRule type="cellIs" dxfId="5570" priority="218" operator="lessThan">
      <formula>$C$4</formula>
    </cfRule>
  </conditionalFormatting>
  <conditionalFormatting sqref="T45">
    <cfRule type="cellIs" dxfId="5569" priority="219" operator="lessThan">
      <formula>$C$4</formula>
    </cfRule>
  </conditionalFormatting>
  <conditionalFormatting sqref="T46">
    <cfRule type="cellIs" dxfId="5568" priority="220" operator="lessThan">
      <formula>$C$4</formula>
    </cfRule>
  </conditionalFormatting>
  <conditionalFormatting sqref="T47">
    <cfRule type="cellIs" dxfId="5567" priority="221" operator="lessThan">
      <formula>$C$4</formula>
    </cfRule>
  </conditionalFormatting>
  <conditionalFormatting sqref="T48">
    <cfRule type="cellIs" dxfId="5566" priority="222" operator="lessThan">
      <formula>$C$4</formula>
    </cfRule>
  </conditionalFormatting>
  <conditionalFormatting sqref="T49">
    <cfRule type="cellIs" dxfId="5565" priority="223" operator="lessThan">
      <formula>$C$4</formula>
    </cfRule>
  </conditionalFormatting>
  <conditionalFormatting sqref="T50">
    <cfRule type="cellIs" dxfId="5564" priority="224" operator="lessThan">
      <formula>$C$4</formula>
    </cfRule>
  </conditionalFormatting>
  <conditionalFormatting sqref="T51">
    <cfRule type="cellIs" dxfId="5563" priority="225" operator="lessThan">
      <formula>$C$4</formula>
    </cfRule>
  </conditionalFormatting>
  <conditionalFormatting sqref="T52">
    <cfRule type="cellIs" dxfId="5562" priority="226" operator="lessThan">
      <formula>$C$4</formula>
    </cfRule>
  </conditionalFormatting>
  <conditionalFormatting sqref="T53">
    <cfRule type="cellIs" dxfId="5561" priority="227" operator="lessThan">
      <formula>$C$4</formula>
    </cfRule>
  </conditionalFormatting>
  <conditionalFormatting sqref="T54">
    <cfRule type="cellIs" dxfId="5560" priority="228" operator="lessThan">
      <formula>$C$4</formula>
    </cfRule>
  </conditionalFormatting>
  <conditionalFormatting sqref="T55">
    <cfRule type="cellIs" dxfId="5559" priority="229" operator="lessThan">
      <formula>$C$4</formula>
    </cfRule>
  </conditionalFormatting>
  <conditionalFormatting sqref="T56">
    <cfRule type="cellIs" dxfId="5558" priority="230" operator="lessThan">
      <formula>$C$4</formula>
    </cfRule>
  </conditionalFormatting>
  <conditionalFormatting sqref="T57">
    <cfRule type="cellIs" dxfId="5557" priority="231" operator="lessThan">
      <formula>$C$4</formula>
    </cfRule>
  </conditionalFormatting>
  <conditionalFormatting sqref="T58">
    <cfRule type="cellIs" dxfId="5556" priority="232" operator="lessThan">
      <formula>$C$4</formula>
    </cfRule>
  </conditionalFormatting>
  <conditionalFormatting sqref="T59">
    <cfRule type="cellIs" dxfId="5555" priority="233" operator="lessThan">
      <formula>$C$4</formula>
    </cfRule>
  </conditionalFormatting>
  <conditionalFormatting sqref="T60">
    <cfRule type="cellIs" dxfId="5554" priority="234" operator="lessThan">
      <formula>$C$4</formula>
    </cfRule>
  </conditionalFormatting>
  <conditionalFormatting sqref="W11">
    <cfRule type="cellIs" dxfId="5553" priority="235" operator="lessThan">
      <formula>$C$4</formula>
    </cfRule>
  </conditionalFormatting>
  <conditionalFormatting sqref="W12">
    <cfRule type="cellIs" dxfId="5552" priority="236" operator="lessThan">
      <formula>$C$4</formula>
    </cfRule>
  </conditionalFormatting>
  <conditionalFormatting sqref="W13">
    <cfRule type="cellIs" dxfId="5551" priority="237" operator="lessThan">
      <formula>$C$4</formula>
    </cfRule>
  </conditionalFormatting>
  <conditionalFormatting sqref="W14">
    <cfRule type="cellIs" dxfId="5550" priority="238" operator="lessThan">
      <formula>$C$4</formula>
    </cfRule>
  </conditionalFormatting>
  <conditionalFormatting sqref="W15">
    <cfRule type="cellIs" dxfId="5549" priority="239" operator="lessThan">
      <formula>$C$4</formula>
    </cfRule>
  </conditionalFormatting>
  <conditionalFormatting sqref="W16">
    <cfRule type="cellIs" dxfId="5548" priority="240" operator="lessThan">
      <formula>$C$4</formula>
    </cfRule>
  </conditionalFormatting>
  <conditionalFormatting sqref="W17">
    <cfRule type="cellIs" dxfId="5547" priority="241" operator="lessThan">
      <formula>$C$4</formula>
    </cfRule>
  </conditionalFormatting>
  <conditionalFormatting sqref="W18">
    <cfRule type="cellIs" dxfId="5546" priority="242" operator="lessThan">
      <formula>$C$4</formula>
    </cfRule>
  </conditionalFormatting>
  <conditionalFormatting sqref="W19">
    <cfRule type="cellIs" dxfId="5545" priority="243" operator="lessThan">
      <formula>$C$4</formula>
    </cfRule>
  </conditionalFormatting>
  <conditionalFormatting sqref="W20">
    <cfRule type="cellIs" dxfId="5544" priority="244" operator="lessThan">
      <formula>$C$4</formula>
    </cfRule>
  </conditionalFormatting>
  <conditionalFormatting sqref="W21">
    <cfRule type="cellIs" dxfId="5543" priority="245" operator="lessThan">
      <formula>$C$4</formula>
    </cfRule>
  </conditionalFormatting>
  <conditionalFormatting sqref="W22">
    <cfRule type="cellIs" dxfId="5542" priority="246" operator="lessThan">
      <formula>$C$4</formula>
    </cfRule>
  </conditionalFormatting>
  <conditionalFormatting sqref="W23">
    <cfRule type="cellIs" dxfId="5541" priority="247" operator="lessThan">
      <formula>$C$4</formula>
    </cfRule>
  </conditionalFormatting>
  <conditionalFormatting sqref="W24">
    <cfRule type="cellIs" dxfId="5540" priority="248" operator="lessThan">
      <formula>$C$4</formula>
    </cfRule>
  </conditionalFormatting>
  <conditionalFormatting sqref="W25">
    <cfRule type="cellIs" dxfId="5539" priority="249" operator="lessThan">
      <formula>$C$4</formula>
    </cfRule>
  </conditionalFormatting>
  <conditionalFormatting sqref="W26">
    <cfRule type="cellIs" dxfId="5538" priority="250" operator="lessThan">
      <formula>$C$4</formula>
    </cfRule>
  </conditionalFormatting>
  <conditionalFormatting sqref="W27">
    <cfRule type="cellIs" dxfId="5537" priority="251" operator="lessThan">
      <formula>$C$4</formula>
    </cfRule>
  </conditionalFormatting>
  <conditionalFormatting sqref="W28">
    <cfRule type="cellIs" dxfId="5536" priority="252" operator="lessThan">
      <formula>$C$4</formula>
    </cfRule>
  </conditionalFormatting>
  <conditionalFormatting sqref="W29">
    <cfRule type="cellIs" dxfId="5535" priority="253" operator="lessThan">
      <formula>$C$4</formula>
    </cfRule>
  </conditionalFormatting>
  <conditionalFormatting sqref="W30">
    <cfRule type="cellIs" dxfId="5534" priority="254" operator="lessThan">
      <formula>$C$4</formula>
    </cfRule>
  </conditionalFormatting>
  <conditionalFormatting sqref="W31">
    <cfRule type="cellIs" dxfId="5533" priority="255" operator="lessThan">
      <formula>$C$4</formula>
    </cfRule>
  </conditionalFormatting>
  <conditionalFormatting sqref="W32">
    <cfRule type="cellIs" dxfId="5532" priority="256" operator="lessThan">
      <formula>$C$4</formula>
    </cfRule>
  </conditionalFormatting>
  <conditionalFormatting sqref="W33">
    <cfRule type="cellIs" dxfId="5531" priority="257" operator="lessThan">
      <formula>$C$4</formula>
    </cfRule>
  </conditionalFormatting>
  <conditionalFormatting sqref="W34">
    <cfRule type="cellIs" dxfId="5530" priority="258" operator="lessThan">
      <formula>$C$4</formula>
    </cfRule>
  </conditionalFormatting>
  <conditionalFormatting sqref="W35">
    <cfRule type="cellIs" dxfId="5529" priority="259" operator="lessThan">
      <formula>$C$4</formula>
    </cfRule>
  </conditionalFormatting>
  <conditionalFormatting sqref="W36">
    <cfRule type="cellIs" dxfId="5528" priority="260" operator="lessThan">
      <formula>$C$4</formula>
    </cfRule>
  </conditionalFormatting>
  <conditionalFormatting sqref="W37">
    <cfRule type="cellIs" dxfId="5527" priority="261" operator="lessThan">
      <formula>$C$4</formula>
    </cfRule>
  </conditionalFormatting>
  <conditionalFormatting sqref="W38">
    <cfRule type="cellIs" dxfId="5526" priority="262" operator="lessThan">
      <formula>$C$4</formula>
    </cfRule>
  </conditionalFormatting>
  <conditionalFormatting sqref="W39">
    <cfRule type="cellIs" dxfId="5525" priority="263" operator="lessThan">
      <formula>$C$4</formula>
    </cfRule>
  </conditionalFormatting>
  <conditionalFormatting sqref="W40">
    <cfRule type="cellIs" dxfId="5524" priority="264" operator="lessThan">
      <formula>$C$4</formula>
    </cfRule>
  </conditionalFormatting>
  <conditionalFormatting sqref="W41">
    <cfRule type="cellIs" dxfId="5523" priority="265" operator="lessThan">
      <formula>$C$4</formula>
    </cfRule>
  </conditionalFormatting>
  <conditionalFormatting sqref="W42">
    <cfRule type="cellIs" dxfId="5522" priority="266" operator="lessThan">
      <formula>$C$4</formula>
    </cfRule>
  </conditionalFormatting>
  <conditionalFormatting sqref="W43">
    <cfRule type="cellIs" dxfId="5521" priority="267" operator="lessThan">
      <formula>$C$4</formula>
    </cfRule>
  </conditionalFormatting>
  <conditionalFormatting sqref="W44">
    <cfRule type="cellIs" dxfId="5520" priority="268" operator="lessThan">
      <formula>$C$4</formula>
    </cfRule>
  </conditionalFormatting>
  <conditionalFormatting sqref="W45">
    <cfRule type="cellIs" dxfId="5519" priority="269" operator="lessThan">
      <formula>$C$4</formula>
    </cfRule>
  </conditionalFormatting>
  <conditionalFormatting sqref="W46">
    <cfRule type="cellIs" dxfId="5518" priority="270" operator="lessThan">
      <formula>$C$4</formula>
    </cfRule>
  </conditionalFormatting>
  <conditionalFormatting sqref="W47">
    <cfRule type="cellIs" dxfId="5517" priority="271" operator="lessThan">
      <formula>$C$4</formula>
    </cfRule>
  </conditionalFormatting>
  <conditionalFormatting sqref="W48">
    <cfRule type="cellIs" dxfId="5516" priority="272" operator="lessThan">
      <formula>$C$4</formula>
    </cfRule>
  </conditionalFormatting>
  <conditionalFormatting sqref="W49">
    <cfRule type="cellIs" dxfId="5515" priority="273" operator="lessThan">
      <formula>$C$4</formula>
    </cfRule>
  </conditionalFormatting>
  <conditionalFormatting sqref="W50">
    <cfRule type="cellIs" dxfId="5514" priority="274" operator="lessThan">
      <formula>$C$4</formula>
    </cfRule>
  </conditionalFormatting>
  <conditionalFormatting sqref="W51">
    <cfRule type="cellIs" dxfId="5513" priority="275" operator="lessThan">
      <formula>$C$4</formula>
    </cfRule>
  </conditionalFormatting>
  <conditionalFormatting sqref="W52">
    <cfRule type="cellIs" dxfId="5512" priority="276" operator="lessThan">
      <formula>$C$4</formula>
    </cfRule>
  </conditionalFormatting>
  <conditionalFormatting sqref="W53">
    <cfRule type="cellIs" dxfId="5511" priority="277" operator="lessThan">
      <formula>$C$4</formula>
    </cfRule>
  </conditionalFormatting>
  <conditionalFormatting sqref="W54">
    <cfRule type="cellIs" dxfId="5510" priority="278" operator="lessThan">
      <formula>$C$4</formula>
    </cfRule>
  </conditionalFormatting>
  <conditionalFormatting sqref="W55">
    <cfRule type="cellIs" dxfId="5509" priority="279" operator="lessThan">
      <formula>$C$4</formula>
    </cfRule>
  </conditionalFormatting>
  <conditionalFormatting sqref="W56">
    <cfRule type="cellIs" dxfId="5508" priority="280" operator="lessThan">
      <formula>$C$4</formula>
    </cfRule>
  </conditionalFormatting>
  <conditionalFormatting sqref="W57">
    <cfRule type="cellIs" dxfId="5507" priority="281" operator="lessThan">
      <formula>$C$4</formula>
    </cfRule>
  </conditionalFormatting>
  <conditionalFormatting sqref="W58">
    <cfRule type="cellIs" dxfId="5506" priority="282" operator="lessThan">
      <formula>$C$4</formula>
    </cfRule>
  </conditionalFormatting>
  <conditionalFormatting sqref="W59">
    <cfRule type="cellIs" dxfId="5505" priority="283" operator="lessThan">
      <formula>$C$4</formula>
    </cfRule>
  </conditionalFormatting>
  <conditionalFormatting sqref="W60">
    <cfRule type="cellIs" dxfId="5504" priority="284" operator="lessThan">
      <formula>$C$4</formula>
    </cfRule>
  </conditionalFormatting>
  <conditionalFormatting sqref="X11">
    <cfRule type="cellIs" dxfId="5503" priority="285" operator="lessThan">
      <formula>$C$4</formula>
    </cfRule>
  </conditionalFormatting>
  <conditionalFormatting sqref="X12">
    <cfRule type="cellIs" dxfId="5502" priority="286" operator="lessThan">
      <formula>$C$4</formula>
    </cfRule>
  </conditionalFormatting>
  <conditionalFormatting sqref="X13">
    <cfRule type="cellIs" dxfId="5501" priority="287" operator="lessThan">
      <formula>$C$4</formula>
    </cfRule>
  </conditionalFormatting>
  <conditionalFormatting sqref="X14">
    <cfRule type="cellIs" dxfId="5500" priority="288" operator="lessThan">
      <formula>$C$4</formula>
    </cfRule>
  </conditionalFormatting>
  <conditionalFormatting sqref="X15">
    <cfRule type="cellIs" dxfId="5499" priority="289" operator="lessThan">
      <formula>$C$4</formula>
    </cfRule>
  </conditionalFormatting>
  <conditionalFormatting sqref="X16">
    <cfRule type="cellIs" dxfId="5498" priority="290" operator="lessThan">
      <formula>$C$4</formula>
    </cfRule>
  </conditionalFormatting>
  <conditionalFormatting sqref="X17">
    <cfRule type="cellIs" dxfId="5497" priority="291" operator="lessThan">
      <formula>$C$4</formula>
    </cfRule>
  </conditionalFormatting>
  <conditionalFormatting sqref="X18">
    <cfRule type="cellIs" dxfId="5496" priority="292" operator="lessThan">
      <formula>$C$4</formula>
    </cfRule>
  </conditionalFormatting>
  <conditionalFormatting sqref="X19">
    <cfRule type="cellIs" dxfId="5495" priority="293" operator="lessThan">
      <formula>$C$4</formula>
    </cfRule>
  </conditionalFormatting>
  <conditionalFormatting sqref="X20">
    <cfRule type="cellIs" dxfId="5494" priority="294" operator="lessThan">
      <formula>$C$4</formula>
    </cfRule>
  </conditionalFormatting>
  <conditionalFormatting sqref="X21">
    <cfRule type="cellIs" dxfId="5493" priority="295" operator="lessThan">
      <formula>$C$4</formula>
    </cfRule>
  </conditionalFormatting>
  <conditionalFormatting sqref="X22">
    <cfRule type="cellIs" dxfId="5492" priority="296" operator="lessThan">
      <formula>$C$4</formula>
    </cfRule>
  </conditionalFormatting>
  <conditionalFormatting sqref="X23">
    <cfRule type="cellIs" dxfId="5491" priority="297" operator="lessThan">
      <formula>$C$4</formula>
    </cfRule>
  </conditionalFormatting>
  <conditionalFormatting sqref="X24">
    <cfRule type="cellIs" dxfId="5490" priority="298" operator="lessThan">
      <formula>$C$4</formula>
    </cfRule>
  </conditionalFormatting>
  <conditionalFormatting sqref="X25">
    <cfRule type="cellIs" dxfId="5489" priority="299" operator="lessThan">
      <formula>$C$4</formula>
    </cfRule>
  </conditionalFormatting>
  <conditionalFormatting sqref="X26">
    <cfRule type="cellIs" dxfId="5488" priority="300" operator="lessThan">
      <formula>$C$4</formula>
    </cfRule>
  </conditionalFormatting>
  <conditionalFormatting sqref="X27">
    <cfRule type="cellIs" dxfId="5487" priority="301" operator="lessThan">
      <formula>$C$4</formula>
    </cfRule>
  </conditionalFormatting>
  <conditionalFormatting sqref="X28">
    <cfRule type="cellIs" dxfId="5486" priority="302" operator="lessThan">
      <formula>$C$4</formula>
    </cfRule>
  </conditionalFormatting>
  <conditionalFormatting sqref="X29">
    <cfRule type="cellIs" dxfId="5485" priority="303" operator="lessThan">
      <formula>$C$4</formula>
    </cfRule>
  </conditionalFormatting>
  <conditionalFormatting sqref="X30">
    <cfRule type="cellIs" dxfId="5484" priority="304" operator="lessThan">
      <formula>$C$4</formula>
    </cfRule>
  </conditionalFormatting>
  <conditionalFormatting sqref="X31">
    <cfRule type="cellIs" dxfId="5483" priority="305" operator="lessThan">
      <formula>$C$4</formula>
    </cfRule>
  </conditionalFormatting>
  <conditionalFormatting sqref="X32">
    <cfRule type="cellIs" dxfId="5482" priority="306" operator="lessThan">
      <formula>$C$4</formula>
    </cfRule>
  </conditionalFormatting>
  <conditionalFormatting sqref="X33">
    <cfRule type="cellIs" dxfId="5481" priority="307" operator="lessThan">
      <formula>$C$4</formula>
    </cfRule>
  </conditionalFormatting>
  <conditionalFormatting sqref="X34">
    <cfRule type="cellIs" dxfId="5480" priority="308" operator="lessThan">
      <formula>$C$4</formula>
    </cfRule>
  </conditionalFormatting>
  <conditionalFormatting sqref="X35">
    <cfRule type="cellIs" dxfId="5479" priority="309" operator="lessThan">
      <formula>$C$4</formula>
    </cfRule>
  </conditionalFormatting>
  <conditionalFormatting sqref="X36">
    <cfRule type="cellIs" dxfId="5478" priority="310" operator="lessThan">
      <formula>$C$4</formula>
    </cfRule>
  </conditionalFormatting>
  <conditionalFormatting sqref="X37">
    <cfRule type="cellIs" dxfId="5477" priority="311" operator="lessThan">
      <formula>$C$4</formula>
    </cfRule>
  </conditionalFormatting>
  <conditionalFormatting sqref="X38">
    <cfRule type="cellIs" dxfId="5476" priority="312" operator="lessThan">
      <formula>$C$4</formula>
    </cfRule>
  </conditionalFormatting>
  <conditionalFormatting sqref="X39">
    <cfRule type="cellIs" dxfId="5475" priority="313" operator="lessThan">
      <formula>$C$4</formula>
    </cfRule>
  </conditionalFormatting>
  <conditionalFormatting sqref="X40">
    <cfRule type="cellIs" dxfId="5474" priority="314" operator="lessThan">
      <formula>$C$4</formula>
    </cfRule>
  </conditionalFormatting>
  <conditionalFormatting sqref="X41">
    <cfRule type="cellIs" dxfId="5473" priority="315" operator="lessThan">
      <formula>$C$4</formula>
    </cfRule>
  </conditionalFormatting>
  <conditionalFormatting sqref="X42">
    <cfRule type="cellIs" dxfId="5472" priority="316" operator="lessThan">
      <formula>$C$4</formula>
    </cfRule>
  </conditionalFormatting>
  <conditionalFormatting sqref="X43">
    <cfRule type="cellIs" dxfId="5471" priority="317" operator="lessThan">
      <formula>$C$4</formula>
    </cfRule>
  </conditionalFormatting>
  <conditionalFormatting sqref="X44">
    <cfRule type="cellIs" dxfId="5470" priority="318" operator="lessThan">
      <formula>$C$4</formula>
    </cfRule>
  </conditionalFormatting>
  <conditionalFormatting sqref="X45">
    <cfRule type="cellIs" dxfId="5469" priority="319" operator="lessThan">
      <formula>$C$4</formula>
    </cfRule>
  </conditionalFormatting>
  <conditionalFormatting sqref="X46">
    <cfRule type="cellIs" dxfId="5468" priority="320" operator="lessThan">
      <formula>$C$4</formula>
    </cfRule>
  </conditionalFormatting>
  <conditionalFormatting sqref="X47">
    <cfRule type="cellIs" dxfId="5467" priority="321" operator="lessThan">
      <formula>$C$4</formula>
    </cfRule>
  </conditionalFormatting>
  <conditionalFormatting sqref="X48">
    <cfRule type="cellIs" dxfId="5466" priority="322" operator="lessThan">
      <formula>$C$4</formula>
    </cfRule>
  </conditionalFormatting>
  <conditionalFormatting sqref="X49">
    <cfRule type="cellIs" dxfId="5465" priority="323" operator="lessThan">
      <formula>$C$4</formula>
    </cfRule>
  </conditionalFormatting>
  <conditionalFormatting sqref="X50">
    <cfRule type="cellIs" dxfId="5464" priority="324" operator="lessThan">
      <formula>$C$4</formula>
    </cfRule>
  </conditionalFormatting>
  <conditionalFormatting sqref="X51">
    <cfRule type="cellIs" dxfId="5463" priority="325" operator="lessThan">
      <formula>$C$4</formula>
    </cfRule>
  </conditionalFormatting>
  <conditionalFormatting sqref="X52">
    <cfRule type="cellIs" dxfId="5462" priority="326" operator="lessThan">
      <formula>$C$4</formula>
    </cfRule>
  </conditionalFormatting>
  <conditionalFormatting sqref="X53">
    <cfRule type="cellIs" dxfId="5461" priority="327" operator="lessThan">
      <formula>$C$4</formula>
    </cfRule>
  </conditionalFormatting>
  <conditionalFormatting sqref="X54">
    <cfRule type="cellIs" dxfId="5460" priority="328" operator="lessThan">
      <formula>$C$4</formula>
    </cfRule>
  </conditionalFormatting>
  <conditionalFormatting sqref="X55">
    <cfRule type="cellIs" dxfId="5459" priority="329" operator="lessThan">
      <formula>$C$4</formula>
    </cfRule>
  </conditionalFormatting>
  <conditionalFormatting sqref="X56">
    <cfRule type="cellIs" dxfId="5458" priority="330" operator="lessThan">
      <formula>$C$4</formula>
    </cfRule>
  </conditionalFormatting>
  <conditionalFormatting sqref="X57">
    <cfRule type="cellIs" dxfId="5457" priority="331" operator="lessThan">
      <formula>$C$4</formula>
    </cfRule>
  </conditionalFormatting>
  <conditionalFormatting sqref="X58">
    <cfRule type="cellIs" dxfId="5456" priority="332" operator="lessThan">
      <formula>$C$4</formula>
    </cfRule>
  </conditionalFormatting>
  <conditionalFormatting sqref="X59">
    <cfRule type="cellIs" dxfId="5455" priority="333" operator="lessThan">
      <formula>$C$4</formula>
    </cfRule>
  </conditionalFormatting>
  <conditionalFormatting sqref="X60">
    <cfRule type="cellIs" dxfId="5454" priority="334" operator="lessThan">
      <formula>$C$4</formula>
    </cfRule>
  </conditionalFormatting>
  <conditionalFormatting sqref="Y11">
    <cfRule type="cellIs" dxfId="5453" priority="335" operator="lessThan">
      <formula>$C$4</formula>
    </cfRule>
  </conditionalFormatting>
  <conditionalFormatting sqref="Y12">
    <cfRule type="cellIs" dxfId="5452" priority="336" operator="lessThan">
      <formula>$C$4</formula>
    </cfRule>
  </conditionalFormatting>
  <conditionalFormatting sqref="Y13">
    <cfRule type="cellIs" dxfId="5451" priority="337" operator="lessThan">
      <formula>$C$4</formula>
    </cfRule>
  </conditionalFormatting>
  <conditionalFormatting sqref="Y14">
    <cfRule type="cellIs" dxfId="5450" priority="338" operator="lessThan">
      <formula>$C$4</formula>
    </cfRule>
  </conditionalFormatting>
  <conditionalFormatting sqref="Y15">
    <cfRule type="cellIs" dxfId="5449" priority="339" operator="lessThan">
      <formula>$C$4</formula>
    </cfRule>
  </conditionalFormatting>
  <conditionalFormatting sqref="Y16">
    <cfRule type="cellIs" dxfId="5448" priority="340" operator="lessThan">
      <formula>$C$4</formula>
    </cfRule>
  </conditionalFormatting>
  <conditionalFormatting sqref="Y17">
    <cfRule type="cellIs" dxfId="5447" priority="341" operator="lessThan">
      <formula>$C$4</formula>
    </cfRule>
  </conditionalFormatting>
  <conditionalFormatting sqref="Y18">
    <cfRule type="cellIs" dxfId="5446" priority="342" operator="lessThan">
      <formula>$C$4</formula>
    </cfRule>
  </conditionalFormatting>
  <conditionalFormatting sqref="Y19">
    <cfRule type="cellIs" dxfId="5445" priority="343" operator="lessThan">
      <formula>$C$4</formula>
    </cfRule>
  </conditionalFormatting>
  <conditionalFormatting sqref="Y20">
    <cfRule type="cellIs" dxfId="5444" priority="344" operator="lessThan">
      <formula>$C$4</formula>
    </cfRule>
  </conditionalFormatting>
  <conditionalFormatting sqref="Y21">
    <cfRule type="cellIs" dxfId="5443" priority="345" operator="lessThan">
      <formula>$C$4</formula>
    </cfRule>
  </conditionalFormatting>
  <conditionalFormatting sqref="Y22">
    <cfRule type="cellIs" dxfId="5442" priority="346" operator="lessThan">
      <formula>$C$4</formula>
    </cfRule>
  </conditionalFormatting>
  <conditionalFormatting sqref="Y23">
    <cfRule type="cellIs" dxfId="5441" priority="347" operator="lessThan">
      <formula>$C$4</formula>
    </cfRule>
  </conditionalFormatting>
  <conditionalFormatting sqref="Y24">
    <cfRule type="cellIs" dxfId="5440" priority="348" operator="lessThan">
      <formula>$C$4</formula>
    </cfRule>
  </conditionalFormatting>
  <conditionalFormatting sqref="Y25">
    <cfRule type="cellIs" dxfId="5439" priority="349" operator="lessThan">
      <formula>$C$4</formula>
    </cfRule>
  </conditionalFormatting>
  <conditionalFormatting sqref="Y26">
    <cfRule type="cellIs" dxfId="5438" priority="350" operator="lessThan">
      <formula>$C$4</formula>
    </cfRule>
  </conditionalFormatting>
  <conditionalFormatting sqref="Y27">
    <cfRule type="cellIs" dxfId="5437" priority="351" operator="lessThan">
      <formula>$C$4</formula>
    </cfRule>
  </conditionalFormatting>
  <conditionalFormatting sqref="Y28">
    <cfRule type="cellIs" dxfId="5436" priority="352" operator="lessThan">
      <formula>$C$4</formula>
    </cfRule>
  </conditionalFormatting>
  <conditionalFormatting sqref="Y29">
    <cfRule type="cellIs" dxfId="5435" priority="353" operator="lessThan">
      <formula>$C$4</formula>
    </cfRule>
  </conditionalFormatting>
  <conditionalFormatting sqref="Y30">
    <cfRule type="cellIs" dxfId="5434" priority="354" operator="lessThan">
      <formula>$C$4</formula>
    </cfRule>
  </conditionalFormatting>
  <conditionalFormatting sqref="Y31">
    <cfRule type="cellIs" dxfId="5433" priority="355" operator="lessThan">
      <formula>$C$4</formula>
    </cfRule>
  </conditionalFormatting>
  <conditionalFormatting sqref="Y32">
    <cfRule type="cellIs" dxfId="5432" priority="356" operator="lessThan">
      <formula>$C$4</formula>
    </cfRule>
  </conditionalFormatting>
  <conditionalFormatting sqref="Y33">
    <cfRule type="cellIs" dxfId="5431" priority="357" operator="lessThan">
      <formula>$C$4</formula>
    </cfRule>
  </conditionalFormatting>
  <conditionalFormatting sqref="Y34">
    <cfRule type="cellIs" dxfId="5430" priority="358" operator="lessThan">
      <formula>$C$4</formula>
    </cfRule>
  </conditionalFormatting>
  <conditionalFormatting sqref="Y35">
    <cfRule type="cellIs" dxfId="5429" priority="359" operator="lessThan">
      <formula>$C$4</formula>
    </cfRule>
  </conditionalFormatting>
  <conditionalFormatting sqref="Y36">
    <cfRule type="cellIs" dxfId="5428" priority="360" operator="lessThan">
      <formula>$C$4</formula>
    </cfRule>
  </conditionalFormatting>
  <conditionalFormatting sqref="Y37">
    <cfRule type="cellIs" dxfId="5427" priority="361" operator="lessThan">
      <formula>$C$4</formula>
    </cfRule>
  </conditionalFormatting>
  <conditionalFormatting sqref="Y38">
    <cfRule type="cellIs" dxfId="5426" priority="362" operator="lessThan">
      <formula>$C$4</formula>
    </cfRule>
  </conditionalFormatting>
  <conditionalFormatting sqref="Y39">
    <cfRule type="cellIs" dxfId="5425" priority="363" operator="lessThan">
      <formula>$C$4</formula>
    </cfRule>
  </conditionalFormatting>
  <conditionalFormatting sqref="Y40">
    <cfRule type="cellIs" dxfId="5424" priority="364" operator="lessThan">
      <formula>$C$4</formula>
    </cfRule>
  </conditionalFormatting>
  <conditionalFormatting sqref="Y41">
    <cfRule type="cellIs" dxfId="5423" priority="365" operator="lessThan">
      <formula>$C$4</formula>
    </cfRule>
  </conditionalFormatting>
  <conditionalFormatting sqref="Y42">
    <cfRule type="cellIs" dxfId="5422" priority="366" operator="lessThan">
      <formula>$C$4</formula>
    </cfRule>
  </conditionalFormatting>
  <conditionalFormatting sqref="Y43">
    <cfRule type="cellIs" dxfId="5421" priority="367" operator="lessThan">
      <formula>$C$4</formula>
    </cfRule>
  </conditionalFormatting>
  <conditionalFormatting sqref="Y44">
    <cfRule type="cellIs" dxfId="5420" priority="368" operator="lessThan">
      <formula>$C$4</formula>
    </cfRule>
  </conditionalFormatting>
  <conditionalFormatting sqref="Y45">
    <cfRule type="cellIs" dxfId="5419" priority="369" operator="lessThan">
      <formula>$C$4</formula>
    </cfRule>
  </conditionalFormatting>
  <conditionalFormatting sqref="Y46">
    <cfRule type="cellIs" dxfId="5418" priority="370" operator="lessThan">
      <formula>$C$4</formula>
    </cfRule>
  </conditionalFormatting>
  <conditionalFormatting sqref="Y47">
    <cfRule type="cellIs" dxfId="5417" priority="371" operator="lessThan">
      <formula>$C$4</formula>
    </cfRule>
  </conditionalFormatting>
  <conditionalFormatting sqref="Y48">
    <cfRule type="cellIs" dxfId="5416" priority="372" operator="lessThan">
      <formula>$C$4</formula>
    </cfRule>
  </conditionalFormatting>
  <conditionalFormatting sqref="Y49">
    <cfRule type="cellIs" dxfId="5415" priority="373" operator="lessThan">
      <formula>$C$4</formula>
    </cfRule>
  </conditionalFormatting>
  <conditionalFormatting sqref="Y50">
    <cfRule type="cellIs" dxfId="5414" priority="374" operator="lessThan">
      <formula>$C$4</formula>
    </cfRule>
  </conditionalFormatting>
  <conditionalFormatting sqref="Y51">
    <cfRule type="cellIs" dxfId="5413" priority="375" operator="lessThan">
      <formula>$C$4</formula>
    </cfRule>
  </conditionalFormatting>
  <conditionalFormatting sqref="Y52">
    <cfRule type="cellIs" dxfId="5412" priority="376" operator="lessThan">
      <formula>$C$4</formula>
    </cfRule>
  </conditionalFormatting>
  <conditionalFormatting sqref="Y53">
    <cfRule type="cellIs" dxfId="5411" priority="377" operator="lessThan">
      <formula>$C$4</formula>
    </cfRule>
  </conditionalFormatting>
  <conditionalFormatting sqref="Y54">
    <cfRule type="cellIs" dxfId="5410" priority="378" operator="lessThan">
      <formula>$C$4</formula>
    </cfRule>
  </conditionalFormatting>
  <conditionalFormatting sqref="Y55">
    <cfRule type="cellIs" dxfId="5409" priority="379" operator="lessThan">
      <formula>$C$4</formula>
    </cfRule>
  </conditionalFormatting>
  <conditionalFormatting sqref="Y56">
    <cfRule type="cellIs" dxfId="5408" priority="380" operator="lessThan">
      <formula>$C$4</formula>
    </cfRule>
  </conditionalFormatting>
  <conditionalFormatting sqref="Y57">
    <cfRule type="cellIs" dxfId="5407" priority="381" operator="lessThan">
      <formula>$C$4</formula>
    </cfRule>
  </conditionalFormatting>
  <conditionalFormatting sqref="Y58">
    <cfRule type="cellIs" dxfId="5406" priority="382" operator="lessThan">
      <formula>$C$4</formula>
    </cfRule>
  </conditionalFormatting>
  <conditionalFormatting sqref="Y59">
    <cfRule type="cellIs" dxfId="5405" priority="383" operator="lessThan">
      <formula>$C$4</formula>
    </cfRule>
  </conditionalFormatting>
  <conditionalFormatting sqref="Y60">
    <cfRule type="cellIs" dxfId="5404" priority="384" operator="lessThan">
      <formula>$C$4</formula>
    </cfRule>
  </conditionalFormatting>
  <conditionalFormatting sqref="Z11">
    <cfRule type="cellIs" dxfId="5403" priority="385" operator="lessThan">
      <formula>$C$4</formula>
    </cfRule>
  </conditionalFormatting>
  <conditionalFormatting sqref="Z12">
    <cfRule type="cellIs" dxfId="5402" priority="386" operator="lessThan">
      <formula>$C$4</formula>
    </cfRule>
  </conditionalFormatting>
  <conditionalFormatting sqref="Z13">
    <cfRule type="cellIs" dxfId="5401" priority="387" operator="lessThan">
      <formula>$C$4</formula>
    </cfRule>
  </conditionalFormatting>
  <conditionalFormatting sqref="Z14">
    <cfRule type="cellIs" dxfId="5400" priority="388" operator="lessThan">
      <formula>$C$4</formula>
    </cfRule>
  </conditionalFormatting>
  <conditionalFormatting sqref="Z15">
    <cfRule type="cellIs" dxfId="5399" priority="389" operator="lessThan">
      <formula>$C$4</formula>
    </cfRule>
  </conditionalFormatting>
  <conditionalFormatting sqref="Z16">
    <cfRule type="cellIs" dxfId="5398" priority="390" operator="lessThan">
      <formula>$C$4</formula>
    </cfRule>
  </conditionalFormatting>
  <conditionalFormatting sqref="Z17">
    <cfRule type="cellIs" dxfId="5397" priority="391" operator="lessThan">
      <formula>$C$4</formula>
    </cfRule>
  </conditionalFormatting>
  <conditionalFormatting sqref="Z18">
    <cfRule type="cellIs" dxfId="5396" priority="392" operator="lessThan">
      <formula>$C$4</formula>
    </cfRule>
  </conditionalFormatting>
  <conditionalFormatting sqref="Z19">
    <cfRule type="cellIs" dxfId="5395" priority="393" operator="lessThan">
      <formula>$C$4</formula>
    </cfRule>
  </conditionalFormatting>
  <conditionalFormatting sqref="Z20">
    <cfRule type="cellIs" dxfId="5394" priority="394" operator="lessThan">
      <formula>$C$4</formula>
    </cfRule>
  </conditionalFormatting>
  <conditionalFormatting sqref="Z21">
    <cfRule type="cellIs" dxfId="5393" priority="395" operator="lessThan">
      <formula>$C$4</formula>
    </cfRule>
  </conditionalFormatting>
  <conditionalFormatting sqref="Z22">
    <cfRule type="cellIs" dxfId="5392" priority="396" operator="lessThan">
      <formula>$C$4</formula>
    </cfRule>
  </conditionalFormatting>
  <conditionalFormatting sqref="Z23">
    <cfRule type="cellIs" dxfId="5391" priority="397" operator="lessThan">
      <formula>$C$4</formula>
    </cfRule>
  </conditionalFormatting>
  <conditionalFormatting sqref="Z24">
    <cfRule type="cellIs" dxfId="5390" priority="398" operator="lessThan">
      <formula>$C$4</formula>
    </cfRule>
  </conditionalFormatting>
  <conditionalFormatting sqref="Z25">
    <cfRule type="cellIs" dxfId="5389" priority="399" operator="lessThan">
      <formula>$C$4</formula>
    </cfRule>
  </conditionalFormatting>
  <conditionalFormatting sqref="Z26">
    <cfRule type="cellIs" dxfId="5388" priority="400" operator="lessThan">
      <formula>$C$4</formula>
    </cfRule>
  </conditionalFormatting>
  <conditionalFormatting sqref="Z27">
    <cfRule type="cellIs" dxfId="5387" priority="401" operator="lessThan">
      <formula>$C$4</formula>
    </cfRule>
  </conditionalFormatting>
  <conditionalFormatting sqref="Z28">
    <cfRule type="cellIs" dxfId="5386" priority="402" operator="lessThan">
      <formula>$C$4</formula>
    </cfRule>
  </conditionalFormatting>
  <conditionalFormatting sqref="Z29">
    <cfRule type="cellIs" dxfId="5385" priority="403" operator="lessThan">
      <formula>$C$4</formula>
    </cfRule>
  </conditionalFormatting>
  <conditionalFormatting sqref="Z30">
    <cfRule type="cellIs" dxfId="5384" priority="404" operator="lessThan">
      <formula>$C$4</formula>
    </cfRule>
  </conditionalFormatting>
  <conditionalFormatting sqref="Z31">
    <cfRule type="cellIs" dxfId="5383" priority="405" operator="lessThan">
      <formula>$C$4</formula>
    </cfRule>
  </conditionalFormatting>
  <conditionalFormatting sqref="Z32">
    <cfRule type="cellIs" dxfId="5382" priority="406" operator="lessThan">
      <formula>$C$4</formula>
    </cfRule>
  </conditionalFormatting>
  <conditionalFormatting sqref="Z33">
    <cfRule type="cellIs" dxfId="5381" priority="407" operator="lessThan">
      <formula>$C$4</formula>
    </cfRule>
  </conditionalFormatting>
  <conditionalFormatting sqref="Z34">
    <cfRule type="cellIs" dxfId="5380" priority="408" operator="lessThan">
      <formula>$C$4</formula>
    </cfRule>
  </conditionalFormatting>
  <conditionalFormatting sqref="Z35">
    <cfRule type="cellIs" dxfId="5379" priority="409" operator="lessThan">
      <formula>$C$4</formula>
    </cfRule>
  </conditionalFormatting>
  <conditionalFormatting sqref="Z36">
    <cfRule type="cellIs" dxfId="5378" priority="410" operator="lessThan">
      <formula>$C$4</formula>
    </cfRule>
  </conditionalFormatting>
  <conditionalFormatting sqref="Z37">
    <cfRule type="cellIs" dxfId="5377" priority="411" operator="lessThan">
      <formula>$C$4</formula>
    </cfRule>
  </conditionalFormatting>
  <conditionalFormatting sqref="Z38">
    <cfRule type="cellIs" dxfId="5376" priority="412" operator="lessThan">
      <formula>$C$4</formula>
    </cfRule>
  </conditionalFormatting>
  <conditionalFormatting sqref="Z39">
    <cfRule type="cellIs" dxfId="5375" priority="413" operator="lessThan">
      <formula>$C$4</formula>
    </cfRule>
  </conditionalFormatting>
  <conditionalFormatting sqref="Z40">
    <cfRule type="cellIs" dxfId="5374" priority="414" operator="lessThan">
      <formula>$C$4</formula>
    </cfRule>
  </conditionalFormatting>
  <conditionalFormatting sqref="Z41">
    <cfRule type="cellIs" dxfId="5373" priority="415" operator="lessThan">
      <formula>$C$4</formula>
    </cfRule>
  </conditionalFormatting>
  <conditionalFormatting sqref="Z42">
    <cfRule type="cellIs" dxfId="5372" priority="416" operator="lessThan">
      <formula>$C$4</formula>
    </cfRule>
  </conditionalFormatting>
  <conditionalFormatting sqref="Z43">
    <cfRule type="cellIs" dxfId="5371" priority="417" operator="lessThan">
      <formula>$C$4</formula>
    </cfRule>
  </conditionalFormatting>
  <conditionalFormatting sqref="Z44">
    <cfRule type="cellIs" dxfId="5370" priority="418" operator="lessThan">
      <formula>$C$4</formula>
    </cfRule>
  </conditionalFormatting>
  <conditionalFormatting sqref="Z45">
    <cfRule type="cellIs" dxfId="5369" priority="419" operator="lessThan">
      <formula>$C$4</formula>
    </cfRule>
  </conditionalFormatting>
  <conditionalFormatting sqref="Z46">
    <cfRule type="cellIs" dxfId="5368" priority="420" operator="lessThan">
      <formula>$C$4</formula>
    </cfRule>
  </conditionalFormatting>
  <conditionalFormatting sqref="Z47">
    <cfRule type="cellIs" dxfId="5367" priority="421" operator="lessThan">
      <formula>$C$4</formula>
    </cfRule>
  </conditionalFormatting>
  <conditionalFormatting sqref="Z48">
    <cfRule type="cellIs" dxfId="5366" priority="422" operator="lessThan">
      <formula>$C$4</formula>
    </cfRule>
  </conditionalFormatting>
  <conditionalFormatting sqref="Z49">
    <cfRule type="cellIs" dxfId="5365" priority="423" operator="lessThan">
      <formula>$C$4</formula>
    </cfRule>
  </conditionalFormatting>
  <conditionalFormatting sqref="Z50">
    <cfRule type="cellIs" dxfId="5364" priority="424" operator="lessThan">
      <formula>$C$4</formula>
    </cfRule>
  </conditionalFormatting>
  <conditionalFormatting sqref="Z51">
    <cfRule type="cellIs" dxfId="5363" priority="425" operator="lessThan">
      <formula>$C$4</formula>
    </cfRule>
  </conditionalFormatting>
  <conditionalFormatting sqref="Z52">
    <cfRule type="cellIs" dxfId="5362" priority="426" operator="lessThan">
      <formula>$C$4</formula>
    </cfRule>
  </conditionalFormatting>
  <conditionalFormatting sqref="Z53">
    <cfRule type="cellIs" dxfId="5361" priority="427" operator="lessThan">
      <formula>$C$4</formula>
    </cfRule>
  </conditionalFormatting>
  <conditionalFormatting sqref="Z54">
    <cfRule type="cellIs" dxfId="5360" priority="428" operator="lessThan">
      <formula>$C$4</formula>
    </cfRule>
  </conditionalFormatting>
  <conditionalFormatting sqref="Z55">
    <cfRule type="cellIs" dxfId="5359" priority="429" operator="lessThan">
      <formula>$C$4</formula>
    </cfRule>
  </conditionalFormatting>
  <conditionalFormatting sqref="Z56">
    <cfRule type="cellIs" dxfId="5358" priority="430" operator="lessThan">
      <formula>$C$4</formula>
    </cfRule>
  </conditionalFormatting>
  <conditionalFormatting sqref="Z57">
    <cfRule type="cellIs" dxfId="5357" priority="431" operator="lessThan">
      <formula>$C$4</formula>
    </cfRule>
  </conditionalFormatting>
  <conditionalFormatting sqref="Z58">
    <cfRule type="cellIs" dxfId="5356" priority="432" operator="lessThan">
      <formula>$C$4</formula>
    </cfRule>
  </conditionalFormatting>
  <conditionalFormatting sqref="Z59">
    <cfRule type="cellIs" dxfId="5355" priority="433" operator="lessThan">
      <formula>$C$4</formula>
    </cfRule>
  </conditionalFormatting>
  <conditionalFormatting sqref="Z60">
    <cfRule type="cellIs" dxfId="5354" priority="434" operator="lessThan">
      <formula>$C$4</formula>
    </cfRule>
  </conditionalFormatting>
  <conditionalFormatting sqref="AA11">
    <cfRule type="cellIs" dxfId="5353" priority="435" operator="lessThan">
      <formula>$C$4</formula>
    </cfRule>
  </conditionalFormatting>
  <conditionalFormatting sqref="AA12">
    <cfRule type="cellIs" dxfId="5352" priority="436" operator="lessThan">
      <formula>$C$4</formula>
    </cfRule>
  </conditionalFormatting>
  <conditionalFormatting sqref="AA13">
    <cfRule type="cellIs" dxfId="5351" priority="437" operator="lessThan">
      <formula>$C$4</formula>
    </cfRule>
  </conditionalFormatting>
  <conditionalFormatting sqref="AA14">
    <cfRule type="cellIs" dxfId="5350" priority="438" operator="lessThan">
      <formula>$C$4</formula>
    </cfRule>
  </conditionalFormatting>
  <conditionalFormatting sqref="AA15">
    <cfRule type="cellIs" dxfId="5349" priority="439" operator="lessThan">
      <formula>$C$4</formula>
    </cfRule>
  </conditionalFormatting>
  <conditionalFormatting sqref="AA16">
    <cfRule type="cellIs" dxfId="5348" priority="440" operator="lessThan">
      <formula>$C$4</formula>
    </cfRule>
  </conditionalFormatting>
  <conditionalFormatting sqref="AA17">
    <cfRule type="cellIs" dxfId="5347" priority="441" operator="lessThan">
      <formula>$C$4</formula>
    </cfRule>
  </conditionalFormatting>
  <conditionalFormatting sqref="AA18">
    <cfRule type="cellIs" dxfId="5346" priority="442" operator="lessThan">
      <formula>$C$4</formula>
    </cfRule>
  </conditionalFormatting>
  <conditionalFormatting sqref="AA19">
    <cfRule type="cellIs" dxfId="5345" priority="443" operator="lessThan">
      <formula>$C$4</formula>
    </cfRule>
  </conditionalFormatting>
  <conditionalFormatting sqref="AA20">
    <cfRule type="cellIs" dxfId="5344" priority="444" operator="lessThan">
      <formula>$C$4</formula>
    </cfRule>
  </conditionalFormatting>
  <conditionalFormatting sqref="AA21">
    <cfRule type="cellIs" dxfId="5343" priority="445" operator="lessThan">
      <formula>$C$4</formula>
    </cfRule>
  </conditionalFormatting>
  <conditionalFormatting sqref="AA22">
    <cfRule type="cellIs" dxfId="5342" priority="446" operator="lessThan">
      <formula>$C$4</formula>
    </cfRule>
  </conditionalFormatting>
  <conditionalFormatting sqref="AA23">
    <cfRule type="cellIs" dxfId="5341" priority="447" operator="lessThan">
      <formula>$C$4</formula>
    </cfRule>
  </conditionalFormatting>
  <conditionalFormatting sqref="AA24">
    <cfRule type="cellIs" dxfId="5340" priority="448" operator="lessThan">
      <formula>$C$4</formula>
    </cfRule>
  </conditionalFormatting>
  <conditionalFormatting sqref="AA25">
    <cfRule type="cellIs" dxfId="5339" priority="449" operator="lessThan">
      <formula>$C$4</formula>
    </cfRule>
  </conditionalFormatting>
  <conditionalFormatting sqref="AA26">
    <cfRule type="cellIs" dxfId="5338" priority="450" operator="lessThan">
      <formula>$C$4</formula>
    </cfRule>
  </conditionalFormatting>
  <conditionalFormatting sqref="AA27">
    <cfRule type="cellIs" dxfId="5337" priority="451" operator="lessThan">
      <formula>$C$4</formula>
    </cfRule>
  </conditionalFormatting>
  <conditionalFormatting sqref="AA28">
    <cfRule type="cellIs" dxfId="5336" priority="452" operator="lessThan">
      <formula>$C$4</formula>
    </cfRule>
  </conditionalFormatting>
  <conditionalFormatting sqref="AA29">
    <cfRule type="cellIs" dxfId="5335" priority="453" operator="lessThan">
      <formula>$C$4</formula>
    </cfRule>
  </conditionalFormatting>
  <conditionalFormatting sqref="AA30">
    <cfRule type="cellIs" dxfId="5334" priority="454" operator="lessThan">
      <formula>$C$4</formula>
    </cfRule>
  </conditionalFormatting>
  <conditionalFormatting sqref="AA31">
    <cfRule type="cellIs" dxfId="5333" priority="455" operator="lessThan">
      <formula>$C$4</formula>
    </cfRule>
  </conditionalFormatting>
  <conditionalFormatting sqref="AA32">
    <cfRule type="cellIs" dxfId="5332" priority="456" operator="lessThan">
      <formula>$C$4</formula>
    </cfRule>
  </conditionalFormatting>
  <conditionalFormatting sqref="AA33">
    <cfRule type="cellIs" dxfId="5331" priority="457" operator="lessThan">
      <formula>$C$4</formula>
    </cfRule>
  </conditionalFormatting>
  <conditionalFormatting sqref="AA34">
    <cfRule type="cellIs" dxfId="5330" priority="458" operator="lessThan">
      <formula>$C$4</formula>
    </cfRule>
  </conditionalFormatting>
  <conditionalFormatting sqref="AA35">
    <cfRule type="cellIs" dxfId="5329" priority="459" operator="lessThan">
      <formula>$C$4</formula>
    </cfRule>
  </conditionalFormatting>
  <conditionalFormatting sqref="AA36">
    <cfRule type="cellIs" dxfId="5328" priority="460" operator="lessThan">
      <formula>$C$4</formula>
    </cfRule>
  </conditionalFormatting>
  <conditionalFormatting sqref="AA37">
    <cfRule type="cellIs" dxfId="5327" priority="461" operator="lessThan">
      <formula>$C$4</formula>
    </cfRule>
  </conditionalFormatting>
  <conditionalFormatting sqref="AA38">
    <cfRule type="cellIs" dxfId="5326" priority="462" operator="lessThan">
      <formula>$C$4</formula>
    </cfRule>
  </conditionalFormatting>
  <conditionalFormatting sqref="AA39">
    <cfRule type="cellIs" dxfId="5325" priority="463" operator="lessThan">
      <formula>$C$4</formula>
    </cfRule>
  </conditionalFormatting>
  <conditionalFormatting sqref="AA40">
    <cfRule type="cellIs" dxfId="5324" priority="464" operator="lessThan">
      <formula>$C$4</formula>
    </cfRule>
  </conditionalFormatting>
  <conditionalFormatting sqref="AA41">
    <cfRule type="cellIs" dxfId="5323" priority="465" operator="lessThan">
      <formula>$C$4</formula>
    </cfRule>
  </conditionalFormatting>
  <conditionalFormatting sqref="AA42">
    <cfRule type="cellIs" dxfId="5322" priority="466" operator="lessThan">
      <formula>$C$4</formula>
    </cfRule>
  </conditionalFormatting>
  <conditionalFormatting sqref="AA43">
    <cfRule type="cellIs" dxfId="5321" priority="467" operator="lessThan">
      <formula>$C$4</formula>
    </cfRule>
  </conditionalFormatting>
  <conditionalFormatting sqref="AA44">
    <cfRule type="cellIs" dxfId="5320" priority="468" operator="lessThan">
      <formula>$C$4</formula>
    </cfRule>
  </conditionalFormatting>
  <conditionalFormatting sqref="AA45">
    <cfRule type="cellIs" dxfId="5319" priority="469" operator="lessThan">
      <formula>$C$4</formula>
    </cfRule>
  </conditionalFormatting>
  <conditionalFormatting sqref="AA46">
    <cfRule type="cellIs" dxfId="5318" priority="470" operator="lessThan">
      <formula>$C$4</formula>
    </cfRule>
  </conditionalFormatting>
  <conditionalFormatting sqref="AA47">
    <cfRule type="cellIs" dxfId="5317" priority="471" operator="lessThan">
      <formula>$C$4</formula>
    </cfRule>
  </conditionalFormatting>
  <conditionalFormatting sqref="AA48">
    <cfRule type="cellIs" dxfId="5316" priority="472" operator="lessThan">
      <formula>$C$4</formula>
    </cfRule>
  </conditionalFormatting>
  <conditionalFormatting sqref="AA49">
    <cfRule type="cellIs" dxfId="5315" priority="473" operator="lessThan">
      <formula>$C$4</formula>
    </cfRule>
  </conditionalFormatting>
  <conditionalFormatting sqref="AA50">
    <cfRule type="cellIs" dxfId="5314" priority="474" operator="lessThan">
      <formula>$C$4</formula>
    </cfRule>
  </conditionalFormatting>
  <conditionalFormatting sqref="AA51">
    <cfRule type="cellIs" dxfId="5313" priority="475" operator="lessThan">
      <formula>$C$4</formula>
    </cfRule>
  </conditionalFormatting>
  <conditionalFormatting sqref="AA52">
    <cfRule type="cellIs" dxfId="5312" priority="476" operator="lessThan">
      <formula>$C$4</formula>
    </cfRule>
  </conditionalFormatting>
  <conditionalFormatting sqref="AA53">
    <cfRule type="cellIs" dxfId="5311" priority="477" operator="lessThan">
      <formula>$C$4</formula>
    </cfRule>
  </conditionalFormatting>
  <conditionalFormatting sqref="AA54">
    <cfRule type="cellIs" dxfId="5310" priority="478" operator="lessThan">
      <formula>$C$4</formula>
    </cfRule>
  </conditionalFormatting>
  <conditionalFormatting sqref="AA55">
    <cfRule type="cellIs" dxfId="5309" priority="479" operator="lessThan">
      <formula>$C$4</formula>
    </cfRule>
  </conditionalFormatting>
  <conditionalFormatting sqref="AA56">
    <cfRule type="cellIs" dxfId="5308" priority="480" operator="lessThan">
      <formula>$C$4</formula>
    </cfRule>
  </conditionalFormatting>
  <conditionalFormatting sqref="AA57">
    <cfRule type="cellIs" dxfId="5307" priority="481" operator="lessThan">
      <formula>$C$4</formula>
    </cfRule>
  </conditionalFormatting>
  <conditionalFormatting sqref="AA58">
    <cfRule type="cellIs" dxfId="5306" priority="482" operator="lessThan">
      <formula>$C$4</formula>
    </cfRule>
  </conditionalFormatting>
  <conditionalFormatting sqref="AA59">
    <cfRule type="cellIs" dxfId="5305" priority="483" operator="lessThan">
      <formula>$C$4</formula>
    </cfRule>
  </conditionalFormatting>
  <conditionalFormatting sqref="AA60">
    <cfRule type="cellIs" dxfId="5304" priority="484" operator="lessThan">
      <formula>$C$4</formula>
    </cfRule>
  </conditionalFormatting>
  <conditionalFormatting sqref="AB11">
    <cfRule type="cellIs" dxfId="5303" priority="485" operator="lessThan">
      <formula>$C$4</formula>
    </cfRule>
  </conditionalFormatting>
  <conditionalFormatting sqref="AB12">
    <cfRule type="cellIs" dxfId="5302" priority="486" operator="lessThan">
      <formula>$C$4</formula>
    </cfRule>
  </conditionalFormatting>
  <conditionalFormatting sqref="AB13">
    <cfRule type="cellIs" dxfId="5301" priority="487" operator="lessThan">
      <formula>$C$4</formula>
    </cfRule>
  </conditionalFormatting>
  <conditionalFormatting sqref="AB14">
    <cfRule type="cellIs" dxfId="5300" priority="488" operator="lessThan">
      <formula>$C$4</formula>
    </cfRule>
  </conditionalFormatting>
  <conditionalFormatting sqref="AB15">
    <cfRule type="cellIs" dxfId="5299" priority="489" operator="lessThan">
      <formula>$C$4</formula>
    </cfRule>
  </conditionalFormatting>
  <conditionalFormatting sqref="AB16">
    <cfRule type="cellIs" dxfId="5298" priority="490" operator="lessThan">
      <formula>$C$4</formula>
    </cfRule>
  </conditionalFormatting>
  <conditionalFormatting sqref="AB17">
    <cfRule type="cellIs" dxfId="5297" priority="491" operator="lessThan">
      <formula>$C$4</formula>
    </cfRule>
  </conditionalFormatting>
  <conditionalFormatting sqref="AB18">
    <cfRule type="cellIs" dxfId="5296" priority="492" operator="lessThan">
      <formula>$C$4</formula>
    </cfRule>
  </conditionalFormatting>
  <conditionalFormatting sqref="AB19">
    <cfRule type="cellIs" dxfId="5295" priority="493" operator="lessThan">
      <formula>$C$4</formula>
    </cfRule>
  </conditionalFormatting>
  <conditionalFormatting sqref="AB20">
    <cfRule type="cellIs" dxfId="5294" priority="494" operator="lessThan">
      <formula>$C$4</formula>
    </cfRule>
  </conditionalFormatting>
  <conditionalFormatting sqref="AB21">
    <cfRule type="cellIs" dxfId="5293" priority="495" operator="lessThan">
      <formula>$C$4</formula>
    </cfRule>
  </conditionalFormatting>
  <conditionalFormatting sqref="AB22">
    <cfRule type="cellIs" dxfId="5292" priority="496" operator="lessThan">
      <formula>$C$4</formula>
    </cfRule>
  </conditionalFormatting>
  <conditionalFormatting sqref="AB23">
    <cfRule type="cellIs" dxfId="5291" priority="497" operator="lessThan">
      <formula>$C$4</formula>
    </cfRule>
  </conditionalFormatting>
  <conditionalFormatting sqref="AB24">
    <cfRule type="cellIs" dxfId="5290" priority="498" operator="lessThan">
      <formula>$C$4</formula>
    </cfRule>
  </conditionalFormatting>
  <conditionalFormatting sqref="AB25">
    <cfRule type="cellIs" dxfId="5289" priority="499" operator="lessThan">
      <formula>$C$4</formula>
    </cfRule>
  </conditionalFormatting>
  <conditionalFormatting sqref="AB26">
    <cfRule type="cellIs" dxfId="5288" priority="500" operator="lessThan">
      <formula>$C$4</formula>
    </cfRule>
  </conditionalFormatting>
  <conditionalFormatting sqref="AB27">
    <cfRule type="cellIs" dxfId="5287" priority="501" operator="lessThan">
      <formula>$C$4</formula>
    </cfRule>
  </conditionalFormatting>
  <conditionalFormatting sqref="AB28">
    <cfRule type="cellIs" dxfId="5286" priority="502" operator="lessThan">
      <formula>$C$4</formula>
    </cfRule>
  </conditionalFormatting>
  <conditionalFormatting sqref="AB29">
    <cfRule type="cellIs" dxfId="5285" priority="503" operator="lessThan">
      <formula>$C$4</formula>
    </cfRule>
  </conditionalFormatting>
  <conditionalFormatting sqref="AB30">
    <cfRule type="cellIs" dxfId="5284" priority="504" operator="lessThan">
      <formula>$C$4</formula>
    </cfRule>
  </conditionalFormatting>
  <conditionalFormatting sqref="AB31">
    <cfRule type="cellIs" dxfId="5283" priority="505" operator="lessThan">
      <formula>$C$4</formula>
    </cfRule>
  </conditionalFormatting>
  <conditionalFormatting sqref="AB32">
    <cfRule type="cellIs" dxfId="5282" priority="506" operator="lessThan">
      <formula>$C$4</formula>
    </cfRule>
  </conditionalFormatting>
  <conditionalFormatting sqref="AB33">
    <cfRule type="cellIs" dxfId="5281" priority="507" operator="lessThan">
      <formula>$C$4</formula>
    </cfRule>
  </conditionalFormatting>
  <conditionalFormatting sqref="AB34">
    <cfRule type="cellIs" dxfId="5280" priority="508" operator="lessThan">
      <formula>$C$4</formula>
    </cfRule>
  </conditionalFormatting>
  <conditionalFormatting sqref="AB35">
    <cfRule type="cellIs" dxfId="5279" priority="509" operator="lessThan">
      <formula>$C$4</formula>
    </cfRule>
  </conditionalFormatting>
  <conditionalFormatting sqref="AB36">
    <cfRule type="cellIs" dxfId="5278" priority="510" operator="lessThan">
      <formula>$C$4</formula>
    </cfRule>
  </conditionalFormatting>
  <conditionalFormatting sqref="AB37">
    <cfRule type="cellIs" dxfId="5277" priority="511" operator="lessThan">
      <formula>$C$4</formula>
    </cfRule>
  </conditionalFormatting>
  <conditionalFormatting sqref="AB38">
    <cfRule type="cellIs" dxfId="5276" priority="512" operator="lessThan">
      <formula>$C$4</formula>
    </cfRule>
  </conditionalFormatting>
  <conditionalFormatting sqref="AB39">
    <cfRule type="cellIs" dxfId="5275" priority="513" operator="lessThan">
      <formula>$C$4</formula>
    </cfRule>
  </conditionalFormatting>
  <conditionalFormatting sqref="AB40">
    <cfRule type="cellIs" dxfId="5274" priority="514" operator="lessThan">
      <formula>$C$4</formula>
    </cfRule>
  </conditionalFormatting>
  <conditionalFormatting sqref="AB41">
    <cfRule type="cellIs" dxfId="5273" priority="515" operator="lessThan">
      <formula>$C$4</formula>
    </cfRule>
  </conditionalFormatting>
  <conditionalFormatting sqref="AB42">
    <cfRule type="cellIs" dxfId="5272" priority="516" operator="lessThan">
      <formula>$C$4</formula>
    </cfRule>
  </conditionalFormatting>
  <conditionalFormatting sqref="AB43">
    <cfRule type="cellIs" dxfId="5271" priority="517" operator="lessThan">
      <formula>$C$4</formula>
    </cfRule>
  </conditionalFormatting>
  <conditionalFormatting sqref="AB44">
    <cfRule type="cellIs" dxfId="5270" priority="518" operator="lessThan">
      <formula>$C$4</formula>
    </cfRule>
  </conditionalFormatting>
  <conditionalFormatting sqref="AB45">
    <cfRule type="cellIs" dxfId="5269" priority="519" operator="lessThan">
      <formula>$C$4</formula>
    </cfRule>
  </conditionalFormatting>
  <conditionalFormatting sqref="AB46">
    <cfRule type="cellIs" dxfId="5268" priority="520" operator="lessThan">
      <formula>$C$4</formula>
    </cfRule>
  </conditionalFormatting>
  <conditionalFormatting sqref="AB47">
    <cfRule type="cellIs" dxfId="5267" priority="521" operator="lessThan">
      <formula>$C$4</formula>
    </cfRule>
  </conditionalFormatting>
  <conditionalFormatting sqref="AB48">
    <cfRule type="cellIs" dxfId="5266" priority="522" operator="lessThan">
      <formula>$C$4</formula>
    </cfRule>
  </conditionalFormatting>
  <conditionalFormatting sqref="AB49">
    <cfRule type="cellIs" dxfId="5265" priority="523" operator="lessThan">
      <formula>$C$4</formula>
    </cfRule>
  </conditionalFormatting>
  <conditionalFormatting sqref="AB50">
    <cfRule type="cellIs" dxfId="5264" priority="524" operator="lessThan">
      <formula>$C$4</formula>
    </cfRule>
  </conditionalFormatting>
  <conditionalFormatting sqref="AB51">
    <cfRule type="cellIs" dxfId="5263" priority="525" operator="lessThan">
      <formula>$C$4</formula>
    </cfRule>
  </conditionalFormatting>
  <conditionalFormatting sqref="AB52">
    <cfRule type="cellIs" dxfId="5262" priority="526" operator="lessThan">
      <formula>$C$4</formula>
    </cfRule>
  </conditionalFormatting>
  <conditionalFormatting sqref="AB53">
    <cfRule type="cellIs" dxfId="5261" priority="527" operator="lessThan">
      <formula>$C$4</formula>
    </cfRule>
  </conditionalFormatting>
  <conditionalFormatting sqref="AB54">
    <cfRule type="cellIs" dxfId="5260" priority="528" operator="lessThan">
      <formula>$C$4</formula>
    </cfRule>
  </conditionalFormatting>
  <conditionalFormatting sqref="AB55">
    <cfRule type="cellIs" dxfId="5259" priority="529" operator="lessThan">
      <formula>$C$4</formula>
    </cfRule>
  </conditionalFormatting>
  <conditionalFormatting sqref="AB56">
    <cfRule type="cellIs" dxfId="5258" priority="530" operator="lessThan">
      <formula>$C$4</formula>
    </cfRule>
  </conditionalFormatting>
  <conditionalFormatting sqref="AB57">
    <cfRule type="cellIs" dxfId="5257" priority="531" operator="lessThan">
      <formula>$C$4</formula>
    </cfRule>
  </conditionalFormatting>
  <conditionalFormatting sqref="AB58">
    <cfRule type="cellIs" dxfId="5256" priority="532" operator="lessThan">
      <formula>$C$4</formula>
    </cfRule>
  </conditionalFormatting>
  <conditionalFormatting sqref="AB59">
    <cfRule type="cellIs" dxfId="5255" priority="533" operator="lessThan">
      <formula>$C$4</formula>
    </cfRule>
  </conditionalFormatting>
  <conditionalFormatting sqref="AB60">
    <cfRule type="cellIs" dxfId="5254" priority="534" operator="lessThan">
      <formula>$C$4</formula>
    </cfRule>
  </conditionalFormatting>
  <conditionalFormatting sqref="AC11">
    <cfRule type="cellIs" dxfId="5253" priority="535" operator="lessThan">
      <formula>$C$4</formula>
    </cfRule>
  </conditionalFormatting>
  <conditionalFormatting sqref="AC12">
    <cfRule type="cellIs" dxfId="5252" priority="536" operator="lessThan">
      <formula>$C$4</formula>
    </cfRule>
  </conditionalFormatting>
  <conditionalFormatting sqref="AC13">
    <cfRule type="cellIs" dxfId="5251" priority="537" operator="lessThan">
      <formula>$C$4</formula>
    </cfRule>
  </conditionalFormatting>
  <conditionalFormatting sqref="AC14">
    <cfRule type="cellIs" dxfId="5250" priority="538" operator="lessThan">
      <formula>$C$4</formula>
    </cfRule>
  </conditionalFormatting>
  <conditionalFormatting sqref="AC15">
    <cfRule type="cellIs" dxfId="5249" priority="539" operator="lessThan">
      <formula>$C$4</formula>
    </cfRule>
  </conditionalFormatting>
  <conditionalFormatting sqref="AC16">
    <cfRule type="cellIs" dxfId="5248" priority="540" operator="lessThan">
      <formula>$C$4</formula>
    </cfRule>
  </conditionalFormatting>
  <conditionalFormatting sqref="AC17">
    <cfRule type="cellIs" dxfId="5247" priority="541" operator="lessThan">
      <formula>$C$4</formula>
    </cfRule>
  </conditionalFormatting>
  <conditionalFormatting sqref="AC18">
    <cfRule type="cellIs" dxfId="5246" priority="542" operator="lessThan">
      <formula>$C$4</formula>
    </cfRule>
  </conditionalFormatting>
  <conditionalFormatting sqref="AC19">
    <cfRule type="cellIs" dxfId="5245" priority="543" operator="lessThan">
      <formula>$C$4</formula>
    </cfRule>
  </conditionalFormatting>
  <conditionalFormatting sqref="AC20">
    <cfRule type="cellIs" dxfId="5244" priority="544" operator="lessThan">
      <formula>$C$4</formula>
    </cfRule>
  </conditionalFormatting>
  <conditionalFormatting sqref="AC21">
    <cfRule type="cellIs" dxfId="5243" priority="545" operator="lessThan">
      <formula>$C$4</formula>
    </cfRule>
  </conditionalFormatting>
  <conditionalFormatting sqref="AC22">
    <cfRule type="cellIs" dxfId="5242" priority="546" operator="lessThan">
      <formula>$C$4</formula>
    </cfRule>
  </conditionalFormatting>
  <conditionalFormatting sqref="AC23">
    <cfRule type="cellIs" dxfId="5241" priority="547" operator="lessThan">
      <formula>$C$4</formula>
    </cfRule>
  </conditionalFormatting>
  <conditionalFormatting sqref="AC24">
    <cfRule type="cellIs" dxfId="5240" priority="548" operator="lessThan">
      <formula>$C$4</formula>
    </cfRule>
  </conditionalFormatting>
  <conditionalFormatting sqref="AC25">
    <cfRule type="cellIs" dxfId="5239" priority="549" operator="lessThan">
      <formula>$C$4</formula>
    </cfRule>
  </conditionalFormatting>
  <conditionalFormatting sqref="AC26">
    <cfRule type="cellIs" dxfId="5238" priority="550" operator="lessThan">
      <formula>$C$4</formula>
    </cfRule>
  </conditionalFormatting>
  <conditionalFormatting sqref="AC27">
    <cfRule type="cellIs" dxfId="5237" priority="551" operator="lessThan">
      <formula>$C$4</formula>
    </cfRule>
  </conditionalFormatting>
  <conditionalFormatting sqref="AC28">
    <cfRule type="cellIs" dxfId="5236" priority="552" operator="lessThan">
      <formula>$C$4</formula>
    </cfRule>
  </conditionalFormatting>
  <conditionalFormatting sqref="AC29">
    <cfRule type="cellIs" dxfId="5235" priority="553" operator="lessThan">
      <formula>$C$4</formula>
    </cfRule>
  </conditionalFormatting>
  <conditionalFormatting sqref="AC30">
    <cfRule type="cellIs" dxfId="5234" priority="554" operator="lessThan">
      <formula>$C$4</formula>
    </cfRule>
  </conditionalFormatting>
  <conditionalFormatting sqref="AC31">
    <cfRule type="cellIs" dxfId="5233" priority="555" operator="lessThan">
      <formula>$C$4</formula>
    </cfRule>
  </conditionalFormatting>
  <conditionalFormatting sqref="AC32">
    <cfRule type="cellIs" dxfId="5232" priority="556" operator="lessThan">
      <formula>$C$4</formula>
    </cfRule>
  </conditionalFormatting>
  <conditionalFormatting sqref="AC33">
    <cfRule type="cellIs" dxfId="5231" priority="557" operator="lessThan">
      <formula>$C$4</formula>
    </cfRule>
  </conditionalFormatting>
  <conditionalFormatting sqref="AC34">
    <cfRule type="cellIs" dxfId="5230" priority="558" operator="lessThan">
      <formula>$C$4</formula>
    </cfRule>
  </conditionalFormatting>
  <conditionalFormatting sqref="AC35">
    <cfRule type="cellIs" dxfId="5229" priority="559" operator="lessThan">
      <formula>$C$4</formula>
    </cfRule>
  </conditionalFormatting>
  <conditionalFormatting sqref="AC36">
    <cfRule type="cellIs" dxfId="5228" priority="560" operator="lessThan">
      <formula>$C$4</formula>
    </cfRule>
  </conditionalFormatting>
  <conditionalFormatting sqref="AC37">
    <cfRule type="cellIs" dxfId="5227" priority="561" operator="lessThan">
      <formula>$C$4</formula>
    </cfRule>
  </conditionalFormatting>
  <conditionalFormatting sqref="AC38">
    <cfRule type="cellIs" dxfId="5226" priority="562" operator="lessThan">
      <formula>$C$4</formula>
    </cfRule>
  </conditionalFormatting>
  <conditionalFormatting sqref="AC39">
    <cfRule type="cellIs" dxfId="5225" priority="563" operator="lessThan">
      <formula>$C$4</formula>
    </cfRule>
  </conditionalFormatting>
  <conditionalFormatting sqref="AC40">
    <cfRule type="cellIs" dxfId="5224" priority="564" operator="lessThan">
      <formula>$C$4</formula>
    </cfRule>
  </conditionalFormatting>
  <conditionalFormatting sqref="AC41">
    <cfRule type="cellIs" dxfId="5223" priority="565" operator="lessThan">
      <formula>$C$4</formula>
    </cfRule>
  </conditionalFormatting>
  <conditionalFormatting sqref="AC42">
    <cfRule type="cellIs" dxfId="5222" priority="566" operator="lessThan">
      <formula>$C$4</formula>
    </cfRule>
  </conditionalFormatting>
  <conditionalFormatting sqref="AC43">
    <cfRule type="cellIs" dxfId="5221" priority="567" operator="lessThan">
      <formula>$C$4</formula>
    </cfRule>
  </conditionalFormatting>
  <conditionalFormatting sqref="AC44">
    <cfRule type="cellIs" dxfId="5220" priority="568" operator="lessThan">
      <formula>$C$4</formula>
    </cfRule>
  </conditionalFormatting>
  <conditionalFormatting sqref="AC45">
    <cfRule type="cellIs" dxfId="5219" priority="569" operator="lessThan">
      <formula>$C$4</formula>
    </cfRule>
  </conditionalFormatting>
  <conditionalFormatting sqref="AC46">
    <cfRule type="cellIs" dxfId="5218" priority="570" operator="lessThan">
      <formula>$C$4</formula>
    </cfRule>
  </conditionalFormatting>
  <conditionalFormatting sqref="AC47">
    <cfRule type="cellIs" dxfId="5217" priority="571" operator="lessThan">
      <formula>$C$4</formula>
    </cfRule>
  </conditionalFormatting>
  <conditionalFormatting sqref="AC48">
    <cfRule type="cellIs" dxfId="5216" priority="572" operator="lessThan">
      <formula>$C$4</formula>
    </cfRule>
  </conditionalFormatting>
  <conditionalFormatting sqref="AC49">
    <cfRule type="cellIs" dxfId="5215" priority="573" operator="lessThan">
      <formula>$C$4</formula>
    </cfRule>
  </conditionalFormatting>
  <conditionalFormatting sqref="AC50">
    <cfRule type="cellIs" dxfId="5214" priority="574" operator="lessThan">
      <formula>$C$4</formula>
    </cfRule>
  </conditionalFormatting>
  <conditionalFormatting sqref="AC51">
    <cfRule type="cellIs" dxfId="5213" priority="575" operator="lessThan">
      <formula>$C$4</formula>
    </cfRule>
  </conditionalFormatting>
  <conditionalFormatting sqref="AC52">
    <cfRule type="cellIs" dxfId="5212" priority="576" operator="lessThan">
      <formula>$C$4</formula>
    </cfRule>
  </conditionalFormatting>
  <conditionalFormatting sqref="AC53">
    <cfRule type="cellIs" dxfId="5211" priority="577" operator="lessThan">
      <formula>$C$4</formula>
    </cfRule>
  </conditionalFormatting>
  <conditionalFormatting sqref="AC54">
    <cfRule type="cellIs" dxfId="5210" priority="578" operator="lessThan">
      <formula>$C$4</formula>
    </cfRule>
  </conditionalFormatting>
  <conditionalFormatting sqref="AC55">
    <cfRule type="cellIs" dxfId="5209" priority="579" operator="lessThan">
      <formula>$C$4</formula>
    </cfRule>
  </conditionalFormatting>
  <conditionalFormatting sqref="AC56">
    <cfRule type="cellIs" dxfId="5208" priority="580" operator="lessThan">
      <formula>$C$4</formula>
    </cfRule>
  </conditionalFormatting>
  <conditionalFormatting sqref="AC57">
    <cfRule type="cellIs" dxfId="5207" priority="581" operator="lessThan">
      <formula>$C$4</formula>
    </cfRule>
  </conditionalFormatting>
  <conditionalFormatting sqref="AC58">
    <cfRule type="cellIs" dxfId="5206" priority="582" operator="lessThan">
      <formula>$C$4</formula>
    </cfRule>
  </conditionalFormatting>
  <conditionalFormatting sqref="AC59">
    <cfRule type="cellIs" dxfId="5205" priority="583" operator="lessThan">
      <formula>$C$4</formula>
    </cfRule>
  </conditionalFormatting>
  <conditionalFormatting sqref="AC60">
    <cfRule type="cellIs" dxfId="5204" priority="584" operator="lessThan">
      <formula>$C$4</formula>
    </cfRule>
  </conditionalFormatting>
  <conditionalFormatting sqref="AD11">
    <cfRule type="cellIs" dxfId="5203" priority="585" operator="lessThan">
      <formula>$C$4</formula>
    </cfRule>
  </conditionalFormatting>
  <conditionalFormatting sqref="AD12">
    <cfRule type="cellIs" dxfId="5202" priority="586" operator="lessThan">
      <formula>$C$4</formula>
    </cfRule>
  </conditionalFormatting>
  <conditionalFormatting sqref="AD13">
    <cfRule type="cellIs" dxfId="5201" priority="587" operator="lessThan">
      <formula>$C$4</formula>
    </cfRule>
  </conditionalFormatting>
  <conditionalFormatting sqref="AD14">
    <cfRule type="cellIs" dxfId="5200" priority="588" operator="lessThan">
      <formula>$C$4</formula>
    </cfRule>
  </conditionalFormatting>
  <conditionalFormatting sqref="AD15">
    <cfRule type="cellIs" dxfId="5199" priority="589" operator="lessThan">
      <formula>$C$4</formula>
    </cfRule>
  </conditionalFormatting>
  <conditionalFormatting sqref="AD16">
    <cfRule type="cellIs" dxfId="5198" priority="590" operator="lessThan">
      <formula>$C$4</formula>
    </cfRule>
  </conditionalFormatting>
  <conditionalFormatting sqref="AD17">
    <cfRule type="cellIs" dxfId="5197" priority="591" operator="lessThan">
      <formula>$C$4</formula>
    </cfRule>
  </conditionalFormatting>
  <conditionalFormatting sqref="AD18">
    <cfRule type="cellIs" dxfId="5196" priority="592" operator="lessThan">
      <formula>$C$4</formula>
    </cfRule>
  </conditionalFormatting>
  <conditionalFormatting sqref="AD19">
    <cfRule type="cellIs" dxfId="5195" priority="593" operator="lessThan">
      <formula>$C$4</formula>
    </cfRule>
  </conditionalFormatting>
  <conditionalFormatting sqref="AD20">
    <cfRule type="cellIs" dxfId="5194" priority="594" operator="lessThan">
      <formula>$C$4</formula>
    </cfRule>
  </conditionalFormatting>
  <conditionalFormatting sqref="AD21">
    <cfRule type="cellIs" dxfId="5193" priority="595" operator="lessThan">
      <formula>$C$4</formula>
    </cfRule>
  </conditionalFormatting>
  <conditionalFormatting sqref="AD22">
    <cfRule type="cellIs" dxfId="5192" priority="596" operator="lessThan">
      <formula>$C$4</formula>
    </cfRule>
  </conditionalFormatting>
  <conditionalFormatting sqref="AD23">
    <cfRule type="cellIs" dxfId="5191" priority="597" operator="lessThan">
      <formula>$C$4</formula>
    </cfRule>
  </conditionalFormatting>
  <conditionalFormatting sqref="AD24">
    <cfRule type="cellIs" dxfId="5190" priority="598" operator="lessThan">
      <formula>$C$4</formula>
    </cfRule>
  </conditionalFormatting>
  <conditionalFormatting sqref="AD25">
    <cfRule type="cellIs" dxfId="5189" priority="599" operator="lessThan">
      <formula>$C$4</formula>
    </cfRule>
  </conditionalFormatting>
  <conditionalFormatting sqref="AD26">
    <cfRule type="cellIs" dxfId="5188" priority="600" operator="lessThan">
      <formula>$C$4</formula>
    </cfRule>
  </conditionalFormatting>
  <conditionalFormatting sqref="AD27">
    <cfRule type="cellIs" dxfId="5187" priority="601" operator="lessThan">
      <formula>$C$4</formula>
    </cfRule>
  </conditionalFormatting>
  <conditionalFormatting sqref="AD28">
    <cfRule type="cellIs" dxfId="5186" priority="602" operator="lessThan">
      <formula>$C$4</formula>
    </cfRule>
  </conditionalFormatting>
  <conditionalFormatting sqref="AD29">
    <cfRule type="cellIs" dxfId="5185" priority="603" operator="lessThan">
      <formula>$C$4</formula>
    </cfRule>
  </conditionalFormatting>
  <conditionalFormatting sqref="AD30">
    <cfRule type="cellIs" dxfId="5184" priority="604" operator="lessThan">
      <formula>$C$4</formula>
    </cfRule>
  </conditionalFormatting>
  <conditionalFormatting sqref="AD31">
    <cfRule type="cellIs" dxfId="5183" priority="605" operator="lessThan">
      <formula>$C$4</formula>
    </cfRule>
  </conditionalFormatting>
  <conditionalFormatting sqref="AD32">
    <cfRule type="cellIs" dxfId="5182" priority="606" operator="lessThan">
      <formula>$C$4</formula>
    </cfRule>
  </conditionalFormatting>
  <conditionalFormatting sqref="AD33">
    <cfRule type="cellIs" dxfId="5181" priority="607" operator="lessThan">
      <formula>$C$4</formula>
    </cfRule>
  </conditionalFormatting>
  <conditionalFormatting sqref="AD34">
    <cfRule type="cellIs" dxfId="5180" priority="608" operator="lessThan">
      <formula>$C$4</formula>
    </cfRule>
  </conditionalFormatting>
  <conditionalFormatting sqref="AD35">
    <cfRule type="cellIs" dxfId="5179" priority="609" operator="lessThan">
      <formula>$C$4</formula>
    </cfRule>
  </conditionalFormatting>
  <conditionalFormatting sqref="AD36">
    <cfRule type="cellIs" dxfId="5178" priority="610" operator="lessThan">
      <formula>$C$4</formula>
    </cfRule>
  </conditionalFormatting>
  <conditionalFormatting sqref="AD37">
    <cfRule type="cellIs" dxfId="5177" priority="611" operator="lessThan">
      <formula>$C$4</formula>
    </cfRule>
  </conditionalFormatting>
  <conditionalFormatting sqref="AD38">
    <cfRule type="cellIs" dxfId="5176" priority="612" operator="lessThan">
      <formula>$C$4</formula>
    </cfRule>
  </conditionalFormatting>
  <conditionalFormatting sqref="AD39">
    <cfRule type="cellIs" dxfId="5175" priority="613" operator="lessThan">
      <formula>$C$4</formula>
    </cfRule>
  </conditionalFormatting>
  <conditionalFormatting sqref="AD40">
    <cfRule type="cellIs" dxfId="5174" priority="614" operator="lessThan">
      <formula>$C$4</formula>
    </cfRule>
  </conditionalFormatting>
  <conditionalFormatting sqref="AD41">
    <cfRule type="cellIs" dxfId="5173" priority="615" operator="lessThan">
      <formula>$C$4</formula>
    </cfRule>
  </conditionalFormatting>
  <conditionalFormatting sqref="AD42">
    <cfRule type="cellIs" dxfId="5172" priority="616" operator="lessThan">
      <formula>$C$4</formula>
    </cfRule>
  </conditionalFormatting>
  <conditionalFormatting sqref="AD43">
    <cfRule type="cellIs" dxfId="5171" priority="617" operator="lessThan">
      <formula>$C$4</formula>
    </cfRule>
  </conditionalFormatting>
  <conditionalFormatting sqref="AD44">
    <cfRule type="cellIs" dxfId="5170" priority="618" operator="lessThan">
      <formula>$C$4</formula>
    </cfRule>
  </conditionalFormatting>
  <conditionalFormatting sqref="AD45">
    <cfRule type="cellIs" dxfId="5169" priority="619" operator="lessThan">
      <formula>$C$4</formula>
    </cfRule>
  </conditionalFormatting>
  <conditionalFormatting sqref="AD46">
    <cfRule type="cellIs" dxfId="5168" priority="620" operator="lessThan">
      <formula>$C$4</formula>
    </cfRule>
  </conditionalFormatting>
  <conditionalFormatting sqref="AD47">
    <cfRule type="cellIs" dxfId="5167" priority="621" operator="lessThan">
      <formula>$C$4</formula>
    </cfRule>
  </conditionalFormatting>
  <conditionalFormatting sqref="AD48">
    <cfRule type="cellIs" dxfId="5166" priority="622" operator="lessThan">
      <formula>$C$4</formula>
    </cfRule>
  </conditionalFormatting>
  <conditionalFormatting sqref="AD49">
    <cfRule type="cellIs" dxfId="5165" priority="623" operator="lessThan">
      <formula>$C$4</formula>
    </cfRule>
  </conditionalFormatting>
  <conditionalFormatting sqref="AD50">
    <cfRule type="cellIs" dxfId="5164" priority="624" operator="lessThan">
      <formula>$C$4</formula>
    </cfRule>
  </conditionalFormatting>
  <conditionalFormatting sqref="AD51">
    <cfRule type="cellIs" dxfId="5163" priority="625" operator="lessThan">
      <formula>$C$4</formula>
    </cfRule>
  </conditionalFormatting>
  <conditionalFormatting sqref="AD52">
    <cfRule type="cellIs" dxfId="5162" priority="626" operator="lessThan">
      <formula>$C$4</formula>
    </cfRule>
  </conditionalFormatting>
  <conditionalFormatting sqref="AD53">
    <cfRule type="cellIs" dxfId="5161" priority="627" operator="lessThan">
      <formula>$C$4</formula>
    </cfRule>
  </conditionalFormatting>
  <conditionalFormatting sqref="AD54">
    <cfRule type="cellIs" dxfId="5160" priority="628" operator="lessThan">
      <formula>$C$4</formula>
    </cfRule>
  </conditionalFormatting>
  <conditionalFormatting sqref="AD55">
    <cfRule type="cellIs" dxfId="5159" priority="629" operator="lessThan">
      <formula>$C$4</formula>
    </cfRule>
  </conditionalFormatting>
  <conditionalFormatting sqref="AD56">
    <cfRule type="cellIs" dxfId="5158" priority="630" operator="lessThan">
      <formula>$C$4</formula>
    </cfRule>
  </conditionalFormatting>
  <conditionalFormatting sqref="AD57">
    <cfRule type="cellIs" dxfId="5157" priority="631" operator="lessThan">
      <formula>$C$4</formula>
    </cfRule>
  </conditionalFormatting>
  <conditionalFormatting sqref="AD58">
    <cfRule type="cellIs" dxfId="5156" priority="632" operator="lessThan">
      <formula>$C$4</formula>
    </cfRule>
  </conditionalFormatting>
  <conditionalFormatting sqref="AD59">
    <cfRule type="cellIs" dxfId="5155" priority="633" operator="lessThan">
      <formula>$C$4</formula>
    </cfRule>
  </conditionalFormatting>
  <conditionalFormatting sqref="AD60">
    <cfRule type="cellIs" dxfId="5154" priority="634" operator="lessThan">
      <formula>$C$4</formula>
    </cfRule>
  </conditionalFormatting>
  <conditionalFormatting sqref="AE11">
    <cfRule type="cellIs" dxfId="5153" priority="635" operator="lessThan">
      <formula>$C$4</formula>
    </cfRule>
  </conditionalFormatting>
  <conditionalFormatting sqref="AE12">
    <cfRule type="cellIs" dxfId="5152" priority="636" operator="lessThan">
      <formula>$C$4</formula>
    </cfRule>
  </conditionalFormatting>
  <conditionalFormatting sqref="AE13">
    <cfRule type="cellIs" dxfId="5151" priority="637" operator="lessThan">
      <formula>$C$4</formula>
    </cfRule>
  </conditionalFormatting>
  <conditionalFormatting sqref="AE14">
    <cfRule type="cellIs" dxfId="5150" priority="638" operator="lessThan">
      <formula>$C$4</formula>
    </cfRule>
  </conditionalFormatting>
  <conditionalFormatting sqref="AE15">
    <cfRule type="cellIs" dxfId="5149" priority="639" operator="lessThan">
      <formula>$C$4</formula>
    </cfRule>
  </conditionalFormatting>
  <conditionalFormatting sqref="AE16">
    <cfRule type="cellIs" dxfId="5148" priority="640" operator="lessThan">
      <formula>$C$4</formula>
    </cfRule>
  </conditionalFormatting>
  <conditionalFormatting sqref="AE17">
    <cfRule type="cellIs" dxfId="5147" priority="641" operator="lessThan">
      <formula>$C$4</formula>
    </cfRule>
  </conditionalFormatting>
  <conditionalFormatting sqref="AE18">
    <cfRule type="cellIs" dxfId="5146" priority="642" operator="lessThan">
      <formula>$C$4</formula>
    </cfRule>
  </conditionalFormatting>
  <conditionalFormatting sqref="AE19">
    <cfRule type="cellIs" dxfId="5145" priority="643" operator="lessThan">
      <formula>$C$4</formula>
    </cfRule>
  </conditionalFormatting>
  <conditionalFormatting sqref="AE20">
    <cfRule type="cellIs" dxfId="5144" priority="644" operator="lessThan">
      <formula>$C$4</formula>
    </cfRule>
  </conditionalFormatting>
  <conditionalFormatting sqref="AE21">
    <cfRule type="cellIs" dxfId="5143" priority="645" operator="lessThan">
      <formula>$C$4</formula>
    </cfRule>
  </conditionalFormatting>
  <conditionalFormatting sqref="AE22">
    <cfRule type="cellIs" dxfId="5142" priority="646" operator="lessThan">
      <formula>$C$4</formula>
    </cfRule>
  </conditionalFormatting>
  <conditionalFormatting sqref="AE23">
    <cfRule type="cellIs" dxfId="5141" priority="647" operator="lessThan">
      <formula>$C$4</formula>
    </cfRule>
  </conditionalFormatting>
  <conditionalFormatting sqref="AE24">
    <cfRule type="cellIs" dxfId="5140" priority="648" operator="lessThan">
      <formula>$C$4</formula>
    </cfRule>
  </conditionalFormatting>
  <conditionalFormatting sqref="AE25">
    <cfRule type="cellIs" dxfId="5139" priority="649" operator="lessThan">
      <formula>$C$4</formula>
    </cfRule>
  </conditionalFormatting>
  <conditionalFormatting sqref="AE26">
    <cfRule type="cellIs" dxfId="5138" priority="650" operator="lessThan">
      <formula>$C$4</formula>
    </cfRule>
  </conditionalFormatting>
  <conditionalFormatting sqref="AE27">
    <cfRule type="cellIs" dxfId="5137" priority="651" operator="lessThan">
      <formula>$C$4</formula>
    </cfRule>
  </conditionalFormatting>
  <conditionalFormatting sqref="AE28">
    <cfRule type="cellIs" dxfId="5136" priority="652" operator="lessThan">
      <formula>$C$4</formula>
    </cfRule>
  </conditionalFormatting>
  <conditionalFormatting sqref="AE29">
    <cfRule type="cellIs" dxfId="5135" priority="653" operator="lessThan">
      <formula>$C$4</formula>
    </cfRule>
  </conditionalFormatting>
  <conditionalFormatting sqref="AE30">
    <cfRule type="cellIs" dxfId="5134" priority="654" operator="lessThan">
      <formula>$C$4</formula>
    </cfRule>
  </conditionalFormatting>
  <conditionalFormatting sqref="AE31">
    <cfRule type="cellIs" dxfId="5133" priority="655" operator="lessThan">
      <formula>$C$4</formula>
    </cfRule>
  </conditionalFormatting>
  <conditionalFormatting sqref="AE32">
    <cfRule type="cellIs" dxfId="5132" priority="656" operator="lessThan">
      <formula>$C$4</formula>
    </cfRule>
  </conditionalFormatting>
  <conditionalFormatting sqref="AE33">
    <cfRule type="cellIs" dxfId="5131" priority="657" operator="lessThan">
      <formula>$C$4</formula>
    </cfRule>
  </conditionalFormatting>
  <conditionalFormatting sqref="AE34">
    <cfRule type="cellIs" dxfId="5130" priority="658" operator="lessThan">
      <formula>$C$4</formula>
    </cfRule>
  </conditionalFormatting>
  <conditionalFormatting sqref="AE35">
    <cfRule type="cellIs" dxfId="5129" priority="659" operator="lessThan">
      <formula>$C$4</formula>
    </cfRule>
  </conditionalFormatting>
  <conditionalFormatting sqref="AE36">
    <cfRule type="cellIs" dxfId="5128" priority="660" operator="lessThan">
      <formula>$C$4</formula>
    </cfRule>
  </conditionalFormatting>
  <conditionalFormatting sqref="AE37">
    <cfRule type="cellIs" dxfId="5127" priority="661" operator="lessThan">
      <formula>$C$4</formula>
    </cfRule>
  </conditionalFormatting>
  <conditionalFormatting sqref="AE38">
    <cfRule type="cellIs" dxfId="5126" priority="662" operator="lessThan">
      <formula>$C$4</formula>
    </cfRule>
  </conditionalFormatting>
  <conditionalFormatting sqref="AE39">
    <cfRule type="cellIs" dxfId="5125" priority="663" operator="lessThan">
      <formula>$C$4</formula>
    </cfRule>
  </conditionalFormatting>
  <conditionalFormatting sqref="AE40">
    <cfRule type="cellIs" dxfId="5124" priority="664" operator="lessThan">
      <formula>$C$4</formula>
    </cfRule>
  </conditionalFormatting>
  <conditionalFormatting sqref="AE41">
    <cfRule type="cellIs" dxfId="5123" priority="665" operator="lessThan">
      <formula>$C$4</formula>
    </cfRule>
  </conditionalFormatting>
  <conditionalFormatting sqref="AE42">
    <cfRule type="cellIs" dxfId="5122" priority="666" operator="lessThan">
      <formula>$C$4</formula>
    </cfRule>
  </conditionalFormatting>
  <conditionalFormatting sqref="AE43">
    <cfRule type="cellIs" dxfId="5121" priority="667" operator="lessThan">
      <formula>$C$4</formula>
    </cfRule>
  </conditionalFormatting>
  <conditionalFormatting sqref="AE44">
    <cfRule type="cellIs" dxfId="5120" priority="668" operator="lessThan">
      <formula>$C$4</formula>
    </cfRule>
  </conditionalFormatting>
  <conditionalFormatting sqref="AE45">
    <cfRule type="cellIs" dxfId="5119" priority="669" operator="lessThan">
      <formula>$C$4</formula>
    </cfRule>
  </conditionalFormatting>
  <conditionalFormatting sqref="AE46">
    <cfRule type="cellIs" dxfId="5118" priority="670" operator="lessThan">
      <formula>$C$4</formula>
    </cfRule>
  </conditionalFormatting>
  <conditionalFormatting sqref="AE47">
    <cfRule type="cellIs" dxfId="5117" priority="671" operator="lessThan">
      <formula>$C$4</formula>
    </cfRule>
  </conditionalFormatting>
  <conditionalFormatting sqref="AE48">
    <cfRule type="cellIs" dxfId="5116" priority="672" operator="lessThan">
      <formula>$C$4</formula>
    </cfRule>
  </conditionalFormatting>
  <conditionalFormatting sqref="AE49">
    <cfRule type="cellIs" dxfId="5115" priority="673" operator="lessThan">
      <formula>$C$4</formula>
    </cfRule>
  </conditionalFormatting>
  <conditionalFormatting sqref="AE50">
    <cfRule type="cellIs" dxfId="5114" priority="674" operator="lessThan">
      <formula>$C$4</formula>
    </cfRule>
  </conditionalFormatting>
  <conditionalFormatting sqref="AE51">
    <cfRule type="cellIs" dxfId="5113" priority="675" operator="lessThan">
      <formula>$C$4</formula>
    </cfRule>
  </conditionalFormatting>
  <conditionalFormatting sqref="AE52">
    <cfRule type="cellIs" dxfId="5112" priority="676" operator="lessThan">
      <formula>$C$4</formula>
    </cfRule>
  </conditionalFormatting>
  <conditionalFormatting sqref="AE53">
    <cfRule type="cellIs" dxfId="5111" priority="677" operator="lessThan">
      <formula>$C$4</formula>
    </cfRule>
  </conditionalFormatting>
  <conditionalFormatting sqref="AE54">
    <cfRule type="cellIs" dxfId="5110" priority="678" operator="lessThan">
      <formula>$C$4</formula>
    </cfRule>
  </conditionalFormatting>
  <conditionalFormatting sqref="AE55">
    <cfRule type="cellIs" dxfId="5109" priority="679" operator="lessThan">
      <formula>$C$4</formula>
    </cfRule>
  </conditionalFormatting>
  <conditionalFormatting sqref="AE56">
    <cfRule type="cellIs" dxfId="5108" priority="680" operator="lessThan">
      <formula>$C$4</formula>
    </cfRule>
  </conditionalFormatting>
  <conditionalFormatting sqref="AE57">
    <cfRule type="cellIs" dxfId="5107" priority="681" operator="lessThan">
      <formula>$C$4</formula>
    </cfRule>
  </conditionalFormatting>
  <conditionalFormatting sqref="AE58">
    <cfRule type="cellIs" dxfId="5106" priority="682" operator="lessThan">
      <formula>$C$4</formula>
    </cfRule>
  </conditionalFormatting>
  <conditionalFormatting sqref="AE59">
    <cfRule type="cellIs" dxfId="5105" priority="683" operator="lessThan">
      <formula>$C$4</formula>
    </cfRule>
  </conditionalFormatting>
  <conditionalFormatting sqref="AE60">
    <cfRule type="cellIs" dxfId="5104" priority="684" operator="lessThan">
      <formula>$C$4</formula>
    </cfRule>
  </conditionalFormatting>
  <conditionalFormatting sqref="AF11">
    <cfRule type="cellIs" dxfId="5103" priority="685" operator="lessThan">
      <formula>$C$4</formula>
    </cfRule>
  </conditionalFormatting>
  <conditionalFormatting sqref="AF12">
    <cfRule type="cellIs" dxfId="5102" priority="686" operator="lessThan">
      <formula>$C$4</formula>
    </cfRule>
  </conditionalFormatting>
  <conditionalFormatting sqref="AF13">
    <cfRule type="cellIs" dxfId="5101" priority="687" operator="lessThan">
      <formula>$C$4</formula>
    </cfRule>
  </conditionalFormatting>
  <conditionalFormatting sqref="AF14">
    <cfRule type="cellIs" dxfId="5100" priority="688" operator="lessThan">
      <formula>$C$4</formula>
    </cfRule>
  </conditionalFormatting>
  <conditionalFormatting sqref="AF15">
    <cfRule type="cellIs" dxfId="5099" priority="689" operator="lessThan">
      <formula>$C$4</formula>
    </cfRule>
  </conditionalFormatting>
  <conditionalFormatting sqref="AF16">
    <cfRule type="cellIs" dxfId="5098" priority="690" operator="lessThan">
      <formula>$C$4</formula>
    </cfRule>
  </conditionalFormatting>
  <conditionalFormatting sqref="AF17">
    <cfRule type="cellIs" dxfId="5097" priority="691" operator="lessThan">
      <formula>$C$4</formula>
    </cfRule>
  </conditionalFormatting>
  <conditionalFormatting sqref="AF18">
    <cfRule type="cellIs" dxfId="5096" priority="692" operator="lessThan">
      <formula>$C$4</formula>
    </cfRule>
  </conditionalFormatting>
  <conditionalFormatting sqref="AF19">
    <cfRule type="cellIs" dxfId="5095" priority="693" operator="lessThan">
      <formula>$C$4</formula>
    </cfRule>
  </conditionalFormatting>
  <conditionalFormatting sqref="AF20">
    <cfRule type="cellIs" dxfId="5094" priority="694" operator="lessThan">
      <formula>$C$4</formula>
    </cfRule>
  </conditionalFormatting>
  <conditionalFormatting sqref="AF21">
    <cfRule type="cellIs" dxfId="5093" priority="695" operator="lessThan">
      <formula>$C$4</formula>
    </cfRule>
  </conditionalFormatting>
  <conditionalFormatting sqref="AF22">
    <cfRule type="cellIs" dxfId="5092" priority="696" operator="lessThan">
      <formula>$C$4</formula>
    </cfRule>
  </conditionalFormatting>
  <conditionalFormatting sqref="AF23">
    <cfRule type="cellIs" dxfId="5091" priority="697" operator="lessThan">
      <formula>$C$4</formula>
    </cfRule>
  </conditionalFormatting>
  <conditionalFormatting sqref="AF24">
    <cfRule type="cellIs" dxfId="5090" priority="698" operator="lessThan">
      <formula>$C$4</formula>
    </cfRule>
  </conditionalFormatting>
  <conditionalFormatting sqref="AF25">
    <cfRule type="cellIs" dxfId="5089" priority="699" operator="lessThan">
      <formula>$C$4</formula>
    </cfRule>
  </conditionalFormatting>
  <conditionalFormatting sqref="AF26">
    <cfRule type="cellIs" dxfId="5088" priority="700" operator="lessThan">
      <formula>$C$4</formula>
    </cfRule>
  </conditionalFormatting>
  <conditionalFormatting sqref="AF27">
    <cfRule type="cellIs" dxfId="5087" priority="701" operator="lessThan">
      <formula>$C$4</formula>
    </cfRule>
  </conditionalFormatting>
  <conditionalFormatting sqref="AF28">
    <cfRule type="cellIs" dxfId="5086" priority="702" operator="lessThan">
      <formula>$C$4</formula>
    </cfRule>
  </conditionalFormatting>
  <conditionalFormatting sqref="AF29">
    <cfRule type="cellIs" dxfId="5085" priority="703" operator="lessThan">
      <formula>$C$4</formula>
    </cfRule>
  </conditionalFormatting>
  <conditionalFormatting sqref="AF30">
    <cfRule type="cellIs" dxfId="5084" priority="704" operator="lessThan">
      <formula>$C$4</formula>
    </cfRule>
  </conditionalFormatting>
  <conditionalFormatting sqref="AF31">
    <cfRule type="cellIs" dxfId="5083" priority="705" operator="lessThan">
      <formula>$C$4</formula>
    </cfRule>
  </conditionalFormatting>
  <conditionalFormatting sqref="AF32">
    <cfRule type="cellIs" dxfId="5082" priority="706" operator="lessThan">
      <formula>$C$4</formula>
    </cfRule>
  </conditionalFormatting>
  <conditionalFormatting sqref="AF33">
    <cfRule type="cellIs" dxfId="5081" priority="707" operator="lessThan">
      <formula>$C$4</formula>
    </cfRule>
  </conditionalFormatting>
  <conditionalFormatting sqref="AF34">
    <cfRule type="cellIs" dxfId="5080" priority="708" operator="lessThan">
      <formula>$C$4</formula>
    </cfRule>
  </conditionalFormatting>
  <conditionalFormatting sqref="AF35">
    <cfRule type="cellIs" dxfId="5079" priority="709" operator="lessThan">
      <formula>$C$4</formula>
    </cfRule>
  </conditionalFormatting>
  <conditionalFormatting sqref="AF36">
    <cfRule type="cellIs" dxfId="5078" priority="710" operator="lessThan">
      <formula>$C$4</formula>
    </cfRule>
  </conditionalFormatting>
  <conditionalFormatting sqref="AF37">
    <cfRule type="cellIs" dxfId="5077" priority="711" operator="lessThan">
      <formula>$C$4</formula>
    </cfRule>
  </conditionalFormatting>
  <conditionalFormatting sqref="AF38">
    <cfRule type="cellIs" dxfId="5076" priority="712" operator="lessThan">
      <formula>$C$4</formula>
    </cfRule>
  </conditionalFormatting>
  <conditionalFormatting sqref="AF39">
    <cfRule type="cellIs" dxfId="5075" priority="713" operator="lessThan">
      <formula>$C$4</formula>
    </cfRule>
  </conditionalFormatting>
  <conditionalFormatting sqref="AF40">
    <cfRule type="cellIs" dxfId="5074" priority="714" operator="lessThan">
      <formula>$C$4</formula>
    </cfRule>
  </conditionalFormatting>
  <conditionalFormatting sqref="AF41">
    <cfRule type="cellIs" dxfId="5073" priority="715" operator="lessThan">
      <formula>$C$4</formula>
    </cfRule>
  </conditionalFormatting>
  <conditionalFormatting sqref="AF42">
    <cfRule type="cellIs" dxfId="5072" priority="716" operator="lessThan">
      <formula>$C$4</formula>
    </cfRule>
  </conditionalFormatting>
  <conditionalFormatting sqref="AF43">
    <cfRule type="cellIs" dxfId="5071" priority="717" operator="lessThan">
      <formula>$C$4</formula>
    </cfRule>
  </conditionalFormatting>
  <conditionalFormatting sqref="AF44">
    <cfRule type="cellIs" dxfId="5070" priority="718" operator="lessThan">
      <formula>$C$4</formula>
    </cfRule>
  </conditionalFormatting>
  <conditionalFormatting sqref="AF45">
    <cfRule type="cellIs" dxfId="5069" priority="719" operator="lessThan">
      <formula>$C$4</formula>
    </cfRule>
  </conditionalFormatting>
  <conditionalFormatting sqref="AF46">
    <cfRule type="cellIs" dxfId="5068" priority="720" operator="lessThan">
      <formula>$C$4</formula>
    </cfRule>
  </conditionalFormatting>
  <conditionalFormatting sqref="AF47">
    <cfRule type="cellIs" dxfId="5067" priority="721" operator="lessThan">
      <formula>$C$4</formula>
    </cfRule>
  </conditionalFormatting>
  <conditionalFormatting sqref="AF48">
    <cfRule type="cellIs" dxfId="5066" priority="722" operator="lessThan">
      <formula>$C$4</formula>
    </cfRule>
  </conditionalFormatting>
  <conditionalFormatting sqref="AF49">
    <cfRule type="cellIs" dxfId="5065" priority="723" operator="lessThan">
      <formula>$C$4</formula>
    </cfRule>
  </conditionalFormatting>
  <conditionalFormatting sqref="AF50">
    <cfRule type="cellIs" dxfId="5064" priority="724" operator="lessThan">
      <formula>$C$4</formula>
    </cfRule>
  </conditionalFormatting>
  <conditionalFormatting sqref="AF51">
    <cfRule type="cellIs" dxfId="5063" priority="725" operator="lessThan">
      <formula>$C$4</formula>
    </cfRule>
  </conditionalFormatting>
  <conditionalFormatting sqref="AF52">
    <cfRule type="cellIs" dxfId="5062" priority="726" operator="lessThan">
      <formula>$C$4</formula>
    </cfRule>
  </conditionalFormatting>
  <conditionalFormatting sqref="AF53">
    <cfRule type="cellIs" dxfId="5061" priority="727" operator="lessThan">
      <formula>$C$4</formula>
    </cfRule>
  </conditionalFormatting>
  <conditionalFormatting sqref="AF54">
    <cfRule type="cellIs" dxfId="5060" priority="728" operator="lessThan">
      <formula>$C$4</formula>
    </cfRule>
  </conditionalFormatting>
  <conditionalFormatting sqref="AF55">
    <cfRule type="cellIs" dxfId="5059" priority="729" operator="lessThan">
      <formula>$C$4</formula>
    </cfRule>
  </conditionalFormatting>
  <conditionalFormatting sqref="AF56">
    <cfRule type="cellIs" dxfId="5058" priority="730" operator="lessThan">
      <formula>$C$4</formula>
    </cfRule>
  </conditionalFormatting>
  <conditionalFormatting sqref="AF57">
    <cfRule type="cellIs" dxfId="5057" priority="731" operator="lessThan">
      <formula>$C$4</formula>
    </cfRule>
  </conditionalFormatting>
  <conditionalFormatting sqref="AF58">
    <cfRule type="cellIs" dxfId="5056" priority="732" operator="lessThan">
      <formula>$C$4</formula>
    </cfRule>
  </conditionalFormatting>
  <conditionalFormatting sqref="AF59">
    <cfRule type="cellIs" dxfId="5055" priority="733" operator="lessThan">
      <formula>$C$4</formula>
    </cfRule>
  </conditionalFormatting>
  <conditionalFormatting sqref="AF60">
    <cfRule type="cellIs" dxfId="5054" priority="734" operator="lessThan">
      <formula>$C$4</formula>
    </cfRule>
  </conditionalFormatting>
  <conditionalFormatting sqref="AG11">
    <cfRule type="cellIs" dxfId="5053" priority="735" operator="lessThan">
      <formula>$C$4</formula>
    </cfRule>
  </conditionalFormatting>
  <conditionalFormatting sqref="AG12">
    <cfRule type="cellIs" dxfId="5052" priority="736" operator="lessThan">
      <formula>$C$4</formula>
    </cfRule>
  </conditionalFormatting>
  <conditionalFormatting sqref="AG13">
    <cfRule type="cellIs" dxfId="5051" priority="737" operator="lessThan">
      <formula>$C$4</formula>
    </cfRule>
  </conditionalFormatting>
  <conditionalFormatting sqref="AG14">
    <cfRule type="cellIs" dxfId="5050" priority="738" operator="lessThan">
      <formula>$C$4</formula>
    </cfRule>
  </conditionalFormatting>
  <conditionalFormatting sqref="AG15">
    <cfRule type="cellIs" dxfId="5049" priority="739" operator="lessThan">
      <formula>$C$4</formula>
    </cfRule>
  </conditionalFormatting>
  <conditionalFormatting sqref="AG16">
    <cfRule type="cellIs" dxfId="5048" priority="740" operator="lessThan">
      <formula>$C$4</formula>
    </cfRule>
  </conditionalFormatting>
  <conditionalFormatting sqref="AG17">
    <cfRule type="cellIs" dxfId="5047" priority="741" operator="lessThan">
      <formula>$C$4</formula>
    </cfRule>
  </conditionalFormatting>
  <conditionalFormatting sqref="AG18">
    <cfRule type="cellIs" dxfId="5046" priority="742" operator="lessThan">
      <formula>$C$4</formula>
    </cfRule>
  </conditionalFormatting>
  <conditionalFormatting sqref="AG19">
    <cfRule type="cellIs" dxfId="5045" priority="743" operator="lessThan">
      <formula>$C$4</formula>
    </cfRule>
  </conditionalFormatting>
  <conditionalFormatting sqref="AG20">
    <cfRule type="cellIs" dxfId="5044" priority="744" operator="lessThan">
      <formula>$C$4</formula>
    </cfRule>
  </conditionalFormatting>
  <conditionalFormatting sqref="AG21">
    <cfRule type="cellIs" dxfId="5043" priority="745" operator="lessThan">
      <formula>$C$4</formula>
    </cfRule>
  </conditionalFormatting>
  <conditionalFormatting sqref="AG22">
    <cfRule type="cellIs" dxfId="5042" priority="746" operator="lessThan">
      <formula>$C$4</formula>
    </cfRule>
  </conditionalFormatting>
  <conditionalFormatting sqref="AG23">
    <cfRule type="cellIs" dxfId="5041" priority="747" operator="lessThan">
      <formula>$C$4</formula>
    </cfRule>
  </conditionalFormatting>
  <conditionalFormatting sqref="AG24">
    <cfRule type="cellIs" dxfId="5040" priority="748" operator="lessThan">
      <formula>$C$4</formula>
    </cfRule>
  </conditionalFormatting>
  <conditionalFormatting sqref="AG25">
    <cfRule type="cellIs" dxfId="5039" priority="749" operator="lessThan">
      <formula>$C$4</formula>
    </cfRule>
  </conditionalFormatting>
  <conditionalFormatting sqref="AG26">
    <cfRule type="cellIs" dxfId="5038" priority="750" operator="lessThan">
      <formula>$C$4</formula>
    </cfRule>
  </conditionalFormatting>
  <conditionalFormatting sqref="AG27">
    <cfRule type="cellIs" dxfId="5037" priority="751" operator="lessThan">
      <formula>$C$4</formula>
    </cfRule>
  </conditionalFormatting>
  <conditionalFormatting sqref="AG28">
    <cfRule type="cellIs" dxfId="5036" priority="752" operator="lessThan">
      <formula>$C$4</formula>
    </cfRule>
  </conditionalFormatting>
  <conditionalFormatting sqref="AG29">
    <cfRule type="cellIs" dxfId="5035" priority="753" operator="lessThan">
      <formula>$C$4</formula>
    </cfRule>
  </conditionalFormatting>
  <conditionalFormatting sqref="AG30">
    <cfRule type="cellIs" dxfId="5034" priority="754" operator="lessThan">
      <formula>$C$4</formula>
    </cfRule>
  </conditionalFormatting>
  <conditionalFormatting sqref="AG31">
    <cfRule type="cellIs" dxfId="5033" priority="755" operator="lessThan">
      <formula>$C$4</formula>
    </cfRule>
  </conditionalFormatting>
  <conditionalFormatting sqref="AG32">
    <cfRule type="cellIs" dxfId="5032" priority="756" operator="lessThan">
      <formula>$C$4</formula>
    </cfRule>
  </conditionalFormatting>
  <conditionalFormatting sqref="AG33">
    <cfRule type="cellIs" dxfId="5031" priority="757" operator="lessThan">
      <formula>$C$4</formula>
    </cfRule>
  </conditionalFormatting>
  <conditionalFormatting sqref="AG34">
    <cfRule type="cellIs" dxfId="5030" priority="758" operator="lessThan">
      <formula>$C$4</formula>
    </cfRule>
  </conditionalFormatting>
  <conditionalFormatting sqref="AG35">
    <cfRule type="cellIs" dxfId="5029" priority="759" operator="lessThan">
      <formula>$C$4</formula>
    </cfRule>
  </conditionalFormatting>
  <conditionalFormatting sqref="AG36">
    <cfRule type="cellIs" dxfId="5028" priority="760" operator="lessThan">
      <formula>$C$4</formula>
    </cfRule>
  </conditionalFormatting>
  <conditionalFormatting sqref="AG37">
    <cfRule type="cellIs" dxfId="5027" priority="761" operator="lessThan">
      <formula>$C$4</formula>
    </cfRule>
  </conditionalFormatting>
  <conditionalFormatting sqref="AG38">
    <cfRule type="cellIs" dxfId="5026" priority="762" operator="lessThan">
      <formula>$C$4</formula>
    </cfRule>
  </conditionalFormatting>
  <conditionalFormatting sqref="AG39">
    <cfRule type="cellIs" dxfId="5025" priority="763" operator="lessThan">
      <formula>$C$4</formula>
    </cfRule>
  </conditionalFormatting>
  <conditionalFormatting sqref="AG40">
    <cfRule type="cellIs" dxfId="5024" priority="764" operator="lessThan">
      <formula>$C$4</formula>
    </cfRule>
  </conditionalFormatting>
  <conditionalFormatting sqref="AG41">
    <cfRule type="cellIs" dxfId="5023" priority="765" operator="lessThan">
      <formula>$C$4</formula>
    </cfRule>
  </conditionalFormatting>
  <conditionalFormatting sqref="AG42">
    <cfRule type="cellIs" dxfId="5022" priority="766" operator="lessThan">
      <formula>$C$4</formula>
    </cfRule>
  </conditionalFormatting>
  <conditionalFormatting sqref="AG43">
    <cfRule type="cellIs" dxfId="5021" priority="767" operator="lessThan">
      <formula>$C$4</formula>
    </cfRule>
  </conditionalFormatting>
  <conditionalFormatting sqref="AG44">
    <cfRule type="cellIs" dxfId="5020" priority="768" operator="lessThan">
      <formula>$C$4</formula>
    </cfRule>
  </conditionalFormatting>
  <conditionalFormatting sqref="AG45">
    <cfRule type="cellIs" dxfId="5019" priority="769" operator="lessThan">
      <formula>$C$4</formula>
    </cfRule>
  </conditionalFormatting>
  <conditionalFormatting sqref="AG46">
    <cfRule type="cellIs" dxfId="5018" priority="770" operator="lessThan">
      <formula>$C$4</formula>
    </cfRule>
  </conditionalFormatting>
  <conditionalFormatting sqref="AG47">
    <cfRule type="cellIs" dxfId="5017" priority="771" operator="lessThan">
      <formula>$C$4</formula>
    </cfRule>
  </conditionalFormatting>
  <conditionalFormatting sqref="AG48">
    <cfRule type="cellIs" dxfId="5016" priority="772" operator="lessThan">
      <formula>$C$4</formula>
    </cfRule>
  </conditionalFormatting>
  <conditionalFormatting sqref="AG49">
    <cfRule type="cellIs" dxfId="5015" priority="773" operator="lessThan">
      <formula>$C$4</formula>
    </cfRule>
  </conditionalFormatting>
  <conditionalFormatting sqref="AG50">
    <cfRule type="cellIs" dxfId="5014" priority="774" operator="lessThan">
      <formula>$C$4</formula>
    </cfRule>
  </conditionalFormatting>
  <conditionalFormatting sqref="AG51">
    <cfRule type="cellIs" dxfId="5013" priority="775" operator="lessThan">
      <formula>$C$4</formula>
    </cfRule>
  </conditionalFormatting>
  <conditionalFormatting sqref="AG52">
    <cfRule type="cellIs" dxfId="5012" priority="776" operator="lessThan">
      <formula>$C$4</formula>
    </cfRule>
  </conditionalFormatting>
  <conditionalFormatting sqref="AG53">
    <cfRule type="cellIs" dxfId="5011" priority="777" operator="lessThan">
      <formula>$C$4</formula>
    </cfRule>
  </conditionalFormatting>
  <conditionalFormatting sqref="AG54">
    <cfRule type="cellIs" dxfId="5010" priority="778" operator="lessThan">
      <formula>$C$4</formula>
    </cfRule>
  </conditionalFormatting>
  <conditionalFormatting sqref="AG55">
    <cfRule type="cellIs" dxfId="5009" priority="779" operator="lessThan">
      <formula>$C$4</formula>
    </cfRule>
  </conditionalFormatting>
  <conditionalFormatting sqref="AG56">
    <cfRule type="cellIs" dxfId="5008" priority="780" operator="lessThan">
      <formula>$C$4</formula>
    </cfRule>
  </conditionalFormatting>
  <conditionalFormatting sqref="AG57">
    <cfRule type="cellIs" dxfId="5007" priority="781" operator="lessThan">
      <formula>$C$4</formula>
    </cfRule>
  </conditionalFormatting>
  <conditionalFormatting sqref="AG58">
    <cfRule type="cellIs" dxfId="5006" priority="782" operator="lessThan">
      <formula>$C$4</formula>
    </cfRule>
  </conditionalFormatting>
  <conditionalFormatting sqref="AG59">
    <cfRule type="cellIs" dxfId="5005" priority="783" operator="lessThan">
      <formula>$C$4</formula>
    </cfRule>
  </conditionalFormatting>
  <conditionalFormatting sqref="AG60">
    <cfRule type="cellIs" dxfId="5004" priority="784" operator="lessThan">
      <formula>$C$4</formula>
    </cfRule>
  </conditionalFormatting>
  <conditionalFormatting sqref="AH11">
    <cfRule type="cellIs" dxfId="5003" priority="785" operator="lessThan">
      <formula>$C$4</formula>
    </cfRule>
  </conditionalFormatting>
  <conditionalFormatting sqref="AH12">
    <cfRule type="cellIs" dxfId="5002" priority="786" operator="lessThan">
      <formula>$C$4</formula>
    </cfRule>
  </conditionalFormatting>
  <conditionalFormatting sqref="AH13">
    <cfRule type="cellIs" dxfId="5001" priority="787" operator="lessThan">
      <formula>$C$4</formula>
    </cfRule>
  </conditionalFormatting>
  <conditionalFormatting sqref="AH14">
    <cfRule type="cellIs" dxfId="5000" priority="788" operator="lessThan">
      <formula>$C$4</formula>
    </cfRule>
  </conditionalFormatting>
  <conditionalFormatting sqref="AH15">
    <cfRule type="cellIs" dxfId="4999" priority="789" operator="lessThan">
      <formula>$C$4</formula>
    </cfRule>
  </conditionalFormatting>
  <conditionalFormatting sqref="AH16">
    <cfRule type="cellIs" dxfId="4998" priority="790" operator="lessThan">
      <formula>$C$4</formula>
    </cfRule>
  </conditionalFormatting>
  <conditionalFormatting sqref="AH17">
    <cfRule type="cellIs" dxfId="4997" priority="791" operator="lessThan">
      <formula>$C$4</formula>
    </cfRule>
  </conditionalFormatting>
  <conditionalFormatting sqref="AH18">
    <cfRule type="cellIs" dxfId="4996" priority="792" operator="lessThan">
      <formula>$C$4</formula>
    </cfRule>
  </conditionalFormatting>
  <conditionalFormatting sqref="AH19">
    <cfRule type="cellIs" dxfId="4995" priority="793" operator="lessThan">
      <formula>$C$4</formula>
    </cfRule>
  </conditionalFormatting>
  <conditionalFormatting sqref="AH20">
    <cfRule type="cellIs" dxfId="4994" priority="794" operator="lessThan">
      <formula>$C$4</formula>
    </cfRule>
  </conditionalFormatting>
  <conditionalFormatting sqref="AH21">
    <cfRule type="cellIs" dxfId="4993" priority="795" operator="lessThan">
      <formula>$C$4</formula>
    </cfRule>
  </conditionalFormatting>
  <conditionalFormatting sqref="AH22">
    <cfRule type="cellIs" dxfId="4992" priority="796" operator="lessThan">
      <formula>$C$4</formula>
    </cfRule>
  </conditionalFormatting>
  <conditionalFormatting sqref="AH23">
    <cfRule type="cellIs" dxfId="4991" priority="797" operator="lessThan">
      <formula>$C$4</formula>
    </cfRule>
  </conditionalFormatting>
  <conditionalFormatting sqref="AH24">
    <cfRule type="cellIs" dxfId="4990" priority="798" operator="lessThan">
      <formula>$C$4</formula>
    </cfRule>
  </conditionalFormatting>
  <conditionalFormatting sqref="AH25">
    <cfRule type="cellIs" dxfId="4989" priority="799" operator="lessThan">
      <formula>$C$4</formula>
    </cfRule>
  </conditionalFormatting>
  <conditionalFormatting sqref="AH26">
    <cfRule type="cellIs" dxfId="4988" priority="800" operator="lessThan">
      <formula>$C$4</formula>
    </cfRule>
  </conditionalFormatting>
  <conditionalFormatting sqref="AH27">
    <cfRule type="cellIs" dxfId="4987" priority="801" operator="lessThan">
      <formula>$C$4</formula>
    </cfRule>
  </conditionalFormatting>
  <conditionalFormatting sqref="AH28">
    <cfRule type="cellIs" dxfId="4986" priority="802" operator="lessThan">
      <formula>$C$4</formula>
    </cfRule>
  </conditionalFormatting>
  <conditionalFormatting sqref="AH29">
    <cfRule type="cellIs" dxfId="4985" priority="803" operator="lessThan">
      <formula>$C$4</formula>
    </cfRule>
  </conditionalFormatting>
  <conditionalFormatting sqref="AH30">
    <cfRule type="cellIs" dxfId="4984" priority="804" operator="lessThan">
      <formula>$C$4</formula>
    </cfRule>
  </conditionalFormatting>
  <conditionalFormatting sqref="AH31">
    <cfRule type="cellIs" dxfId="4983" priority="805" operator="lessThan">
      <formula>$C$4</formula>
    </cfRule>
  </conditionalFormatting>
  <conditionalFormatting sqref="AH32">
    <cfRule type="cellIs" dxfId="4982" priority="806" operator="lessThan">
      <formula>$C$4</formula>
    </cfRule>
  </conditionalFormatting>
  <conditionalFormatting sqref="AH33">
    <cfRule type="cellIs" dxfId="4981" priority="807" operator="lessThan">
      <formula>$C$4</formula>
    </cfRule>
  </conditionalFormatting>
  <conditionalFormatting sqref="AH34">
    <cfRule type="cellIs" dxfId="4980" priority="808" operator="lessThan">
      <formula>$C$4</formula>
    </cfRule>
  </conditionalFormatting>
  <conditionalFormatting sqref="AH35">
    <cfRule type="cellIs" dxfId="4979" priority="809" operator="lessThan">
      <formula>$C$4</formula>
    </cfRule>
  </conditionalFormatting>
  <conditionalFormatting sqref="AH36">
    <cfRule type="cellIs" dxfId="4978" priority="810" operator="lessThan">
      <formula>$C$4</formula>
    </cfRule>
  </conditionalFormatting>
  <conditionalFormatting sqref="AH37">
    <cfRule type="cellIs" dxfId="4977" priority="811" operator="lessThan">
      <formula>$C$4</formula>
    </cfRule>
  </conditionalFormatting>
  <conditionalFormatting sqref="AH38">
    <cfRule type="cellIs" dxfId="4976" priority="812" operator="lessThan">
      <formula>$C$4</formula>
    </cfRule>
  </conditionalFormatting>
  <conditionalFormatting sqref="AH39">
    <cfRule type="cellIs" dxfId="4975" priority="813" operator="lessThan">
      <formula>$C$4</formula>
    </cfRule>
  </conditionalFormatting>
  <conditionalFormatting sqref="AH40">
    <cfRule type="cellIs" dxfId="4974" priority="814" operator="lessThan">
      <formula>$C$4</formula>
    </cfRule>
  </conditionalFormatting>
  <conditionalFormatting sqref="AH41">
    <cfRule type="cellIs" dxfId="4973" priority="815" operator="lessThan">
      <formula>$C$4</formula>
    </cfRule>
  </conditionalFormatting>
  <conditionalFormatting sqref="AH42">
    <cfRule type="cellIs" dxfId="4972" priority="816" operator="lessThan">
      <formula>$C$4</formula>
    </cfRule>
  </conditionalFormatting>
  <conditionalFormatting sqref="AH43">
    <cfRule type="cellIs" dxfId="4971" priority="817" operator="lessThan">
      <formula>$C$4</formula>
    </cfRule>
  </conditionalFormatting>
  <conditionalFormatting sqref="AH44">
    <cfRule type="cellIs" dxfId="4970" priority="818" operator="lessThan">
      <formula>$C$4</formula>
    </cfRule>
  </conditionalFormatting>
  <conditionalFormatting sqref="AH45">
    <cfRule type="cellIs" dxfId="4969" priority="819" operator="lessThan">
      <formula>$C$4</formula>
    </cfRule>
  </conditionalFormatting>
  <conditionalFormatting sqref="AH46">
    <cfRule type="cellIs" dxfId="4968" priority="820" operator="lessThan">
      <formula>$C$4</formula>
    </cfRule>
  </conditionalFormatting>
  <conditionalFormatting sqref="AH47">
    <cfRule type="cellIs" dxfId="4967" priority="821" operator="lessThan">
      <formula>$C$4</formula>
    </cfRule>
  </conditionalFormatting>
  <conditionalFormatting sqref="AH48">
    <cfRule type="cellIs" dxfId="4966" priority="822" operator="lessThan">
      <formula>$C$4</formula>
    </cfRule>
  </conditionalFormatting>
  <conditionalFormatting sqref="AH49">
    <cfRule type="cellIs" dxfId="4965" priority="823" operator="lessThan">
      <formula>$C$4</formula>
    </cfRule>
  </conditionalFormatting>
  <conditionalFormatting sqref="AH50">
    <cfRule type="cellIs" dxfId="4964" priority="824" operator="lessThan">
      <formula>$C$4</formula>
    </cfRule>
  </conditionalFormatting>
  <conditionalFormatting sqref="AH51">
    <cfRule type="cellIs" dxfId="4963" priority="825" operator="lessThan">
      <formula>$C$4</formula>
    </cfRule>
  </conditionalFormatting>
  <conditionalFormatting sqref="AH52">
    <cfRule type="cellIs" dxfId="4962" priority="826" operator="lessThan">
      <formula>$C$4</formula>
    </cfRule>
  </conditionalFormatting>
  <conditionalFormatting sqref="AH53">
    <cfRule type="cellIs" dxfId="4961" priority="827" operator="lessThan">
      <formula>$C$4</formula>
    </cfRule>
  </conditionalFormatting>
  <conditionalFormatting sqref="AH54">
    <cfRule type="cellIs" dxfId="4960" priority="828" operator="lessThan">
      <formula>$C$4</formula>
    </cfRule>
  </conditionalFormatting>
  <conditionalFormatting sqref="AH55">
    <cfRule type="cellIs" dxfId="4959" priority="829" operator="lessThan">
      <formula>$C$4</formula>
    </cfRule>
  </conditionalFormatting>
  <conditionalFormatting sqref="AH56">
    <cfRule type="cellIs" dxfId="4958" priority="830" operator="lessThan">
      <formula>$C$4</formula>
    </cfRule>
  </conditionalFormatting>
  <conditionalFormatting sqref="AH57">
    <cfRule type="cellIs" dxfId="4957" priority="831" operator="lessThan">
      <formula>$C$4</formula>
    </cfRule>
  </conditionalFormatting>
  <conditionalFormatting sqref="AH58">
    <cfRule type="cellIs" dxfId="4956" priority="832" operator="lessThan">
      <formula>$C$4</formula>
    </cfRule>
  </conditionalFormatting>
  <conditionalFormatting sqref="AH59">
    <cfRule type="cellIs" dxfId="4955" priority="833" operator="lessThan">
      <formula>$C$4</formula>
    </cfRule>
  </conditionalFormatting>
  <conditionalFormatting sqref="AH60">
    <cfRule type="cellIs" dxfId="4954" priority="834" operator="lessThan">
      <formula>$C$4</formula>
    </cfRule>
  </conditionalFormatting>
  <conditionalFormatting sqref="AI11">
    <cfRule type="cellIs" dxfId="4953" priority="835" operator="lessThan">
      <formula>$C$4</formula>
    </cfRule>
  </conditionalFormatting>
  <conditionalFormatting sqref="AI12">
    <cfRule type="cellIs" dxfId="4952" priority="836" operator="lessThan">
      <formula>$C$4</formula>
    </cfRule>
  </conditionalFormatting>
  <conditionalFormatting sqref="AI13">
    <cfRule type="cellIs" dxfId="4951" priority="837" operator="lessThan">
      <formula>$C$4</formula>
    </cfRule>
  </conditionalFormatting>
  <conditionalFormatting sqref="AI14">
    <cfRule type="cellIs" dxfId="4950" priority="838" operator="lessThan">
      <formula>$C$4</formula>
    </cfRule>
  </conditionalFormatting>
  <conditionalFormatting sqref="AI15">
    <cfRule type="cellIs" dxfId="4949" priority="839" operator="lessThan">
      <formula>$C$4</formula>
    </cfRule>
  </conditionalFormatting>
  <conditionalFormatting sqref="AI16">
    <cfRule type="cellIs" dxfId="4948" priority="840" operator="lessThan">
      <formula>$C$4</formula>
    </cfRule>
  </conditionalFormatting>
  <conditionalFormatting sqref="AI17">
    <cfRule type="cellIs" dxfId="4947" priority="841" operator="lessThan">
      <formula>$C$4</formula>
    </cfRule>
  </conditionalFormatting>
  <conditionalFormatting sqref="AI18">
    <cfRule type="cellIs" dxfId="4946" priority="842" operator="lessThan">
      <formula>$C$4</formula>
    </cfRule>
  </conditionalFormatting>
  <conditionalFormatting sqref="AI19">
    <cfRule type="cellIs" dxfId="4945" priority="843" operator="lessThan">
      <formula>$C$4</formula>
    </cfRule>
  </conditionalFormatting>
  <conditionalFormatting sqref="AI20">
    <cfRule type="cellIs" dxfId="4944" priority="844" operator="lessThan">
      <formula>$C$4</formula>
    </cfRule>
  </conditionalFormatting>
  <conditionalFormatting sqref="AI21">
    <cfRule type="cellIs" dxfId="4943" priority="845" operator="lessThan">
      <formula>$C$4</formula>
    </cfRule>
  </conditionalFormatting>
  <conditionalFormatting sqref="AI22">
    <cfRule type="cellIs" dxfId="4942" priority="846" operator="lessThan">
      <formula>$C$4</formula>
    </cfRule>
  </conditionalFormatting>
  <conditionalFormatting sqref="AI23">
    <cfRule type="cellIs" dxfId="4941" priority="847" operator="lessThan">
      <formula>$C$4</formula>
    </cfRule>
  </conditionalFormatting>
  <conditionalFormatting sqref="AI24">
    <cfRule type="cellIs" dxfId="4940" priority="848" operator="lessThan">
      <formula>$C$4</formula>
    </cfRule>
  </conditionalFormatting>
  <conditionalFormatting sqref="AI25">
    <cfRule type="cellIs" dxfId="4939" priority="849" operator="lessThan">
      <formula>$C$4</formula>
    </cfRule>
  </conditionalFormatting>
  <conditionalFormatting sqref="AI26">
    <cfRule type="cellIs" dxfId="4938" priority="850" operator="lessThan">
      <formula>$C$4</formula>
    </cfRule>
  </conditionalFormatting>
  <conditionalFormatting sqref="AI27">
    <cfRule type="cellIs" dxfId="4937" priority="851" operator="lessThan">
      <formula>$C$4</formula>
    </cfRule>
  </conditionalFormatting>
  <conditionalFormatting sqref="AI28">
    <cfRule type="cellIs" dxfId="4936" priority="852" operator="lessThan">
      <formula>$C$4</formula>
    </cfRule>
  </conditionalFormatting>
  <conditionalFormatting sqref="AI29">
    <cfRule type="cellIs" dxfId="4935" priority="853" operator="lessThan">
      <formula>$C$4</formula>
    </cfRule>
  </conditionalFormatting>
  <conditionalFormatting sqref="AI30">
    <cfRule type="cellIs" dxfId="4934" priority="854" operator="lessThan">
      <formula>$C$4</formula>
    </cfRule>
  </conditionalFormatting>
  <conditionalFormatting sqref="AI31">
    <cfRule type="cellIs" dxfId="4933" priority="855" operator="lessThan">
      <formula>$C$4</formula>
    </cfRule>
  </conditionalFormatting>
  <conditionalFormatting sqref="AI32">
    <cfRule type="cellIs" dxfId="4932" priority="856" operator="lessThan">
      <formula>$C$4</formula>
    </cfRule>
  </conditionalFormatting>
  <conditionalFormatting sqref="AI33">
    <cfRule type="cellIs" dxfId="4931" priority="857" operator="lessThan">
      <formula>$C$4</formula>
    </cfRule>
  </conditionalFormatting>
  <conditionalFormatting sqref="AI34">
    <cfRule type="cellIs" dxfId="4930" priority="858" operator="lessThan">
      <formula>$C$4</formula>
    </cfRule>
  </conditionalFormatting>
  <conditionalFormatting sqref="AI35">
    <cfRule type="cellIs" dxfId="4929" priority="859" operator="lessThan">
      <formula>$C$4</formula>
    </cfRule>
  </conditionalFormatting>
  <conditionalFormatting sqref="AI36">
    <cfRule type="cellIs" dxfId="4928" priority="860" operator="lessThan">
      <formula>$C$4</formula>
    </cfRule>
  </conditionalFormatting>
  <conditionalFormatting sqref="AI37">
    <cfRule type="cellIs" dxfId="4927" priority="861" operator="lessThan">
      <formula>$C$4</formula>
    </cfRule>
  </conditionalFormatting>
  <conditionalFormatting sqref="AI38">
    <cfRule type="cellIs" dxfId="4926" priority="862" operator="lessThan">
      <formula>$C$4</formula>
    </cfRule>
  </conditionalFormatting>
  <conditionalFormatting sqref="AI39">
    <cfRule type="cellIs" dxfId="4925" priority="863" operator="lessThan">
      <formula>$C$4</formula>
    </cfRule>
  </conditionalFormatting>
  <conditionalFormatting sqref="AI40">
    <cfRule type="cellIs" dxfId="4924" priority="864" operator="lessThan">
      <formula>$C$4</formula>
    </cfRule>
  </conditionalFormatting>
  <conditionalFormatting sqref="AI41">
    <cfRule type="cellIs" dxfId="4923" priority="865" operator="lessThan">
      <formula>$C$4</formula>
    </cfRule>
  </conditionalFormatting>
  <conditionalFormatting sqref="AI42">
    <cfRule type="cellIs" dxfId="4922" priority="866" operator="lessThan">
      <formula>$C$4</formula>
    </cfRule>
  </conditionalFormatting>
  <conditionalFormatting sqref="AI43">
    <cfRule type="cellIs" dxfId="4921" priority="867" operator="lessThan">
      <formula>$C$4</formula>
    </cfRule>
  </conditionalFormatting>
  <conditionalFormatting sqref="AI44">
    <cfRule type="cellIs" dxfId="4920" priority="868" operator="lessThan">
      <formula>$C$4</formula>
    </cfRule>
  </conditionalFormatting>
  <conditionalFormatting sqref="AI45">
    <cfRule type="cellIs" dxfId="4919" priority="869" operator="lessThan">
      <formula>$C$4</formula>
    </cfRule>
  </conditionalFormatting>
  <conditionalFormatting sqref="AI46">
    <cfRule type="cellIs" dxfId="4918" priority="870" operator="lessThan">
      <formula>$C$4</formula>
    </cfRule>
  </conditionalFormatting>
  <conditionalFormatting sqref="AI47">
    <cfRule type="cellIs" dxfId="4917" priority="871" operator="lessThan">
      <formula>$C$4</formula>
    </cfRule>
  </conditionalFormatting>
  <conditionalFormatting sqref="AI48">
    <cfRule type="cellIs" dxfId="4916" priority="872" operator="lessThan">
      <formula>$C$4</formula>
    </cfRule>
  </conditionalFormatting>
  <conditionalFormatting sqref="AI49">
    <cfRule type="cellIs" dxfId="4915" priority="873" operator="lessThan">
      <formula>$C$4</formula>
    </cfRule>
  </conditionalFormatting>
  <conditionalFormatting sqref="AI50">
    <cfRule type="cellIs" dxfId="4914" priority="874" operator="lessThan">
      <formula>$C$4</formula>
    </cfRule>
  </conditionalFormatting>
  <conditionalFormatting sqref="AI51">
    <cfRule type="cellIs" dxfId="4913" priority="875" operator="lessThan">
      <formula>$C$4</formula>
    </cfRule>
  </conditionalFormatting>
  <conditionalFormatting sqref="AI52">
    <cfRule type="cellIs" dxfId="4912" priority="876" operator="lessThan">
      <formula>$C$4</formula>
    </cfRule>
  </conditionalFormatting>
  <conditionalFormatting sqref="AI53">
    <cfRule type="cellIs" dxfId="4911" priority="877" operator="lessThan">
      <formula>$C$4</formula>
    </cfRule>
  </conditionalFormatting>
  <conditionalFormatting sqref="AI54">
    <cfRule type="cellIs" dxfId="4910" priority="878" operator="lessThan">
      <formula>$C$4</formula>
    </cfRule>
  </conditionalFormatting>
  <conditionalFormatting sqref="AI55">
    <cfRule type="cellIs" dxfId="4909" priority="879" operator="lessThan">
      <formula>$C$4</formula>
    </cfRule>
  </conditionalFormatting>
  <conditionalFormatting sqref="AI56">
    <cfRule type="cellIs" dxfId="4908" priority="880" operator="lessThan">
      <formula>$C$4</formula>
    </cfRule>
  </conditionalFormatting>
  <conditionalFormatting sqref="AI57">
    <cfRule type="cellIs" dxfId="4907" priority="881" operator="lessThan">
      <formula>$C$4</formula>
    </cfRule>
  </conditionalFormatting>
  <conditionalFormatting sqref="AI58">
    <cfRule type="cellIs" dxfId="4906" priority="882" operator="lessThan">
      <formula>$C$4</formula>
    </cfRule>
  </conditionalFormatting>
  <conditionalFormatting sqref="AI59">
    <cfRule type="cellIs" dxfId="4905" priority="883" operator="lessThan">
      <formula>$C$4</formula>
    </cfRule>
  </conditionalFormatting>
  <conditionalFormatting sqref="AI60">
    <cfRule type="cellIs" dxfId="4904" priority="884" operator="lessThan">
      <formula>$C$4</formula>
    </cfRule>
  </conditionalFormatting>
  <conditionalFormatting sqref="AJ11">
    <cfRule type="cellIs" dxfId="4903" priority="885" operator="lessThan">
      <formula>$C$4</formula>
    </cfRule>
  </conditionalFormatting>
  <conditionalFormatting sqref="AJ12">
    <cfRule type="cellIs" dxfId="4902" priority="886" operator="lessThan">
      <formula>$C$4</formula>
    </cfRule>
  </conditionalFormatting>
  <conditionalFormatting sqref="AJ13">
    <cfRule type="cellIs" dxfId="4901" priority="887" operator="lessThan">
      <formula>$C$4</formula>
    </cfRule>
  </conditionalFormatting>
  <conditionalFormatting sqref="AJ14">
    <cfRule type="cellIs" dxfId="4900" priority="888" operator="lessThan">
      <formula>$C$4</formula>
    </cfRule>
  </conditionalFormatting>
  <conditionalFormatting sqref="AJ15">
    <cfRule type="cellIs" dxfId="4899" priority="889" operator="lessThan">
      <formula>$C$4</formula>
    </cfRule>
  </conditionalFormatting>
  <conditionalFormatting sqref="AJ16">
    <cfRule type="cellIs" dxfId="4898" priority="890" operator="lessThan">
      <formula>$C$4</formula>
    </cfRule>
  </conditionalFormatting>
  <conditionalFormatting sqref="AJ17">
    <cfRule type="cellIs" dxfId="4897" priority="891" operator="lessThan">
      <formula>$C$4</formula>
    </cfRule>
  </conditionalFormatting>
  <conditionalFormatting sqref="AJ18">
    <cfRule type="cellIs" dxfId="4896" priority="892" operator="lessThan">
      <formula>$C$4</formula>
    </cfRule>
  </conditionalFormatting>
  <conditionalFormatting sqref="AJ19">
    <cfRule type="cellIs" dxfId="4895" priority="893" operator="lessThan">
      <formula>$C$4</formula>
    </cfRule>
  </conditionalFormatting>
  <conditionalFormatting sqref="AJ20">
    <cfRule type="cellIs" dxfId="4894" priority="894" operator="lessThan">
      <formula>$C$4</formula>
    </cfRule>
  </conditionalFormatting>
  <conditionalFormatting sqref="AJ21">
    <cfRule type="cellIs" dxfId="4893" priority="895" operator="lessThan">
      <formula>$C$4</formula>
    </cfRule>
  </conditionalFormatting>
  <conditionalFormatting sqref="AJ22">
    <cfRule type="cellIs" dxfId="4892" priority="896" operator="lessThan">
      <formula>$C$4</formula>
    </cfRule>
  </conditionalFormatting>
  <conditionalFormatting sqref="AJ23">
    <cfRule type="cellIs" dxfId="4891" priority="897" operator="lessThan">
      <formula>$C$4</formula>
    </cfRule>
  </conditionalFormatting>
  <conditionalFormatting sqref="AJ24">
    <cfRule type="cellIs" dxfId="4890" priority="898" operator="lessThan">
      <formula>$C$4</formula>
    </cfRule>
  </conditionalFormatting>
  <conditionalFormatting sqref="AJ25">
    <cfRule type="cellIs" dxfId="4889" priority="899" operator="lessThan">
      <formula>$C$4</formula>
    </cfRule>
  </conditionalFormatting>
  <conditionalFormatting sqref="AJ26">
    <cfRule type="cellIs" dxfId="4888" priority="900" operator="lessThan">
      <formula>$C$4</formula>
    </cfRule>
  </conditionalFormatting>
  <conditionalFormatting sqref="AJ27">
    <cfRule type="cellIs" dxfId="4887" priority="901" operator="lessThan">
      <formula>$C$4</formula>
    </cfRule>
  </conditionalFormatting>
  <conditionalFormatting sqref="AJ28">
    <cfRule type="cellIs" dxfId="4886" priority="902" operator="lessThan">
      <formula>$C$4</formula>
    </cfRule>
  </conditionalFormatting>
  <conditionalFormatting sqref="AJ29">
    <cfRule type="cellIs" dxfId="4885" priority="903" operator="lessThan">
      <formula>$C$4</formula>
    </cfRule>
  </conditionalFormatting>
  <conditionalFormatting sqref="AJ30">
    <cfRule type="cellIs" dxfId="4884" priority="904" operator="lessThan">
      <formula>$C$4</formula>
    </cfRule>
  </conditionalFormatting>
  <conditionalFormatting sqref="AJ31">
    <cfRule type="cellIs" dxfId="4883" priority="905" operator="lessThan">
      <formula>$C$4</formula>
    </cfRule>
  </conditionalFormatting>
  <conditionalFormatting sqref="AJ32">
    <cfRule type="cellIs" dxfId="4882" priority="906" operator="lessThan">
      <formula>$C$4</formula>
    </cfRule>
  </conditionalFormatting>
  <conditionalFormatting sqref="AJ33">
    <cfRule type="cellIs" dxfId="4881" priority="907" operator="lessThan">
      <formula>$C$4</formula>
    </cfRule>
  </conditionalFormatting>
  <conditionalFormatting sqref="AJ34">
    <cfRule type="cellIs" dxfId="4880" priority="908" operator="lessThan">
      <formula>$C$4</formula>
    </cfRule>
  </conditionalFormatting>
  <conditionalFormatting sqref="AJ35">
    <cfRule type="cellIs" dxfId="4879" priority="909" operator="lessThan">
      <formula>$C$4</formula>
    </cfRule>
  </conditionalFormatting>
  <conditionalFormatting sqref="AJ36">
    <cfRule type="cellIs" dxfId="4878" priority="910" operator="lessThan">
      <formula>$C$4</formula>
    </cfRule>
  </conditionalFormatting>
  <conditionalFormatting sqref="AJ37">
    <cfRule type="cellIs" dxfId="4877" priority="911" operator="lessThan">
      <formula>$C$4</formula>
    </cfRule>
  </conditionalFormatting>
  <conditionalFormatting sqref="AJ38">
    <cfRule type="cellIs" dxfId="4876" priority="912" operator="lessThan">
      <formula>$C$4</formula>
    </cfRule>
  </conditionalFormatting>
  <conditionalFormatting sqref="AJ39">
    <cfRule type="cellIs" dxfId="4875" priority="913" operator="lessThan">
      <formula>$C$4</formula>
    </cfRule>
  </conditionalFormatting>
  <conditionalFormatting sqref="AJ40">
    <cfRule type="cellIs" dxfId="4874" priority="914" operator="lessThan">
      <formula>$C$4</formula>
    </cfRule>
  </conditionalFormatting>
  <conditionalFormatting sqref="AJ41">
    <cfRule type="cellIs" dxfId="4873" priority="915" operator="lessThan">
      <formula>$C$4</formula>
    </cfRule>
  </conditionalFormatting>
  <conditionalFormatting sqref="AJ42">
    <cfRule type="cellIs" dxfId="4872" priority="916" operator="lessThan">
      <formula>$C$4</formula>
    </cfRule>
  </conditionalFormatting>
  <conditionalFormatting sqref="AJ43">
    <cfRule type="cellIs" dxfId="4871" priority="917" operator="lessThan">
      <formula>$C$4</formula>
    </cfRule>
  </conditionalFormatting>
  <conditionalFormatting sqref="AJ44">
    <cfRule type="cellIs" dxfId="4870" priority="918" operator="lessThan">
      <formula>$C$4</formula>
    </cfRule>
  </conditionalFormatting>
  <conditionalFormatting sqref="AJ45">
    <cfRule type="cellIs" dxfId="4869" priority="919" operator="lessThan">
      <formula>$C$4</formula>
    </cfRule>
  </conditionalFormatting>
  <conditionalFormatting sqref="AJ46">
    <cfRule type="cellIs" dxfId="4868" priority="920" operator="lessThan">
      <formula>$C$4</formula>
    </cfRule>
  </conditionalFormatting>
  <conditionalFormatting sqref="AJ47">
    <cfRule type="cellIs" dxfId="4867" priority="921" operator="lessThan">
      <formula>$C$4</formula>
    </cfRule>
  </conditionalFormatting>
  <conditionalFormatting sqref="AJ48">
    <cfRule type="cellIs" dxfId="4866" priority="922" operator="lessThan">
      <formula>$C$4</formula>
    </cfRule>
  </conditionalFormatting>
  <conditionalFormatting sqref="AJ49">
    <cfRule type="cellIs" dxfId="4865" priority="923" operator="lessThan">
      <formula>$C$4</formula>
    </cfRule>
  </conditionalFormatting>
  <conditionalFormatting sqref="AJ50">
    <cfRule type="cellIs" dxfId="4864" priority="924" operator="lessThan">
      <formula>$C$4</formula>
    </cfRule>
  </conditionalFormatting>
  <conditionalFormatting sqref="AJ51">
    <cfRule type="cellIs" dxfId="4863" priority="925" operator="lessThan">
      <formula>$C$4</formula>
    </cfRule>
  </conditionalFormatting>
  <conditionalFormatting sqref="AJ52">
    <cfRule type="cellIs" dxfId="4862" priority="926" operator="lessThan">
      <formula>$C$4</formula>
    </cfRule>
  </conditionalFormatting>
  <conditionalFormatting sqref="AJ53">
    <cfRule type="cellIs" dxfId="4861" priority="927" operator="lessThan">
      <formula>$C$4</formula>
    </cfRule>
  </conditionalFormatting>
  <conditionalFormatting sqref="AJ54">
    <cfRule type="cellIs" dxfId="4860" priority="928" operator="lessThan">
      <formula>$C$4</formula>
    </cfRule>
  </conditionalFormatting>
  <conditionalFormatting sqref="AJ55">
    <cfRule type="cellIs" dxfId="4859" priority="929" operator="lessThan">
      <formula>$C$4</formula>
    </cfRule>
  </conditionalFormatting>
  <conditionalFormatting sqref="AJ56">
    <cfRule type="cellIs" dxfId="4858" priority="930" operator="lessThan">
      <formula>$C$4</formula>
    </cfRule>
  </conditionalFormatting>
  <conditionalFormatting sqref="AJ57">
    <cfRule type="cellIs" dxfId="4857" priority="931" operator="lessThan">
      <formula>$C$4</formula>
    </cfRule>
  </conditionalFormatting>
  <conditionalFormatting sqref="AJ58">
    <cfRule type="cellIs" dxfId="4856" priority="932" operator="lessThan">
      <formula>$C$4</formula>
    </cfRule>
  </conditionalFormatting>
  <conditionalFormatting sqref="AJ59">
    <cfRule type="cellIs" dxfId="4855" priority="933" operator="lessThan">
      <formula>$C$4</formula>
    </cfRule>
  </conditionalFormatting>
  <conditionalFormatting sqref="AJ60">
    <cfRule type="cellIs" dxfId="4854" priority="934" operator="lessThan">
      <formula>$C$4</formula>
    </cfRule>
  </conditionalFormatting>
  <conditionalFormatting sqref="AK11">
    <cfRule type="cellIs" dxfId="4853" priority="935" operator="lessThan">
      <formula>$C$4</formula>
    </cfRule>
  </conditionalFormatting>
  <conditionalFormatting sqref="AK12">
    <cfRule type="cellIs" dxfId="4852" priority="936" operator="lessThan">
      <formula>$C$4</formula>
    </cfRule>
  </conditionalFormatting>
  <conditionalFormatting sqref="AK13">
    <cfRule type="cellIs" dxfId="4851" priority="937" operator="lessThan">
      <formula>$C$4</formula>
    </cfRule>
  </conditionalFormatting>
  <conditionalFormatting sqref="AK14">
    <cfRule type="cellIs" dxfId="4850" priority="938" operator="lessThan">
      <formula>$C$4</formula>
    </cfRule>
  </conditionalFormatting>
  <conditionalFormatting sqref="AK15">
    <cfRule type="cellIs" dxfId="4849" priority="939" operator="lessThan">
      <formula>$C$4</formula>
    </cfRule>
  </conditionalFormatting>
  <conditionalFormatting sqref="AK16">
    <cfRule type="cellIs" dxfId="4848" priority="940" operator="lessThan">
      <formula>$C$4</formula>
    </cfRule>
  </conditionalFormatting>
  <conditionalFormatting sqref="AK17">
    <cfRule type="cellIs" dxfId="4847" priority="941" operator="lessThan">
      <formula>$C$4</formula>
    </cfRule>
  </conditionalFormatting>
  <conditionalFormatting sqref="AK18">
    <cfRule type="cellIs" dxfId="4846" priority="942" operator="lessThan">
      <formula>$C$4</formula>
    </cfRule>
  </conditionalFormatting>
  <conditionalFormatting sqref="AK19">
    <cfRule type="cellIs" dxfId="4845" priority="943" operator="lessThan">
      <formula>$C$4</formula>
    </cfRule>
  </conditionalFormatting>
  <conditionalFormatting sqref="AK20">
    <cfRule type="cellIs" dxfId="4844" priority="944" operator="lessThan">
      <formula>$C$4</formula>
    </cfRule>
  </conditionalFormatting>
  <conditionalFormatting sqref="AK21">
    <cfRule type="cellIs" dxfId="4843" priority="945" operator="lessThan">
      <formula>$C$4</formula>
    </cfRule>
  </conditionalFormatting>
  <conditionalFormatting sqref="AK22">
    <cfRule type="cellIs" dxfId="4842" priority="946" operator="lessThan">
      <formula>$C$4</formula>
    </cfRule>
  </conditionalFormatting>
  <conditionalFormatting sqref="AK23">
    <cfRule type="cellIs" dxfId="4841" priority="947" operator="lessThan">
      <formula>$C$4</formula>
    </cfRule>
  </conditionalFormatting>
  <conditionalFormatting sqref="AK24">
    <cfRule type="cellIs" dxfId="4840" priority="948" operator="lessThan">
      <formula>$C$4</formula>
    </cfRule>
  </conditionalFormatting>
  <conditionalFormatting sqref="AK25">
    <cfRule type="cellIs" dxfId="4839" priority="949" operator="lessThan">
      <formula>$C$4</formula>
    </cfRule>
  </conditionalFormatting>
  <conditionalFormatting sqref="AK26">
    <cfRule type="cellIs" dxfId="4838" priority="950" operator="lessThan">
      <formula>$C$4</formula>
    </cfRule>
  </conditionalFormatting>
  <conditionalFormatting sqref="AK27">
    <cfRule type="cellIs" dxfId="4837" priority="951" operator="lessThan">
      <formula>$C$4</formula>
    </cfRule>
  </conditionalFormatting>
  <conditionalFormatting sqref="AK28">
    <cfRule type="cellIs" dxfId="4836" priority="952" operator="lessThan">
      <formula>$C$4</formula>
    </cfRule>
  </conditionalFormatting>
  <conditionalFormatting sqref="AK29">
    <cfRule type="cellIs" dxfId="4835" priority="953" operator="lessThan">
      <formula>$C$4</formula>
    </cfRule>
  </conditionalFormatting>
  <conditionalFormatting sqref="AK30">
    <cfRule type="cellIs" dxfId="4834" priority="954" operator="lessThan">
      <formula>$C$4</formula>
    </cfRule>
  </conditionalFormatting>
  <conditionalFormatting sqref="AK31">
    <cfRule type="cellIs" dxfId="4833" priority="955" operator="lessThan">
      <formula>$C$4</formula>
    </cfRule>
  </conditionalFormatting>
  <conditionalFormatting sqref="AK32">
    <cfRule type="cellIs" dxfId="4832" priority="956" operator="lessThan">
      <formula>$C$4</formula>
    </cfRule>
  </conditionalFormatting>
  <conditionalFormatting sqref="AK33">
    <cfRule type="cellIs" dxfId="4831" priority="957" operator="lessThan">
      <formula>$C$4</formula>
    </cfRule>
  </conditionalFormatting>
  <conditionalFormatting sqref="AK34">
    <cfRule type="cellIs" dxfId="4830" priority="958" operator="lessThan">
      <formula>$C$4</formula>
    </cfRule>
  </conditionalFormatting>
  <conditionalFormatting sqref="AK35">
    <cfRule type="cellIs" dxfId="4829" priority="959" operator="lessThan">
      <formula>$C$4</formula>
    </cfRule>
  </conditionalFormatting>
  <conditionalFormatting sqref="AK36">
    <cfRule type="cellIs" dxfId="4828" priority="960" operator="lessThan">
      <formula>$C$4</formula>
    </cfRule>
  </conditionalFormatting>
  <conditionalFormatting sqref="AK37">
    <cfRule type="cellIs" dxfId="4827" priority="961" operator="lessThan">
      <formula>$C$4</formula>
    </cfRule>
  </conditionalFormatting>
  <conditionalFormatting sqref="AK38">
    <cfRule type="cellIs" dxfId="4826" priority="962" operator="lessThan">
      <formula>$C$4</formula>
    </cfRule>
  </conditionalFormatting>
  <conditionalFormatting sqref="AK39">
    <cfRule type="cellIs" dxfId="4825" priority="963" operator="lessThan">
      <formula>$C$4</formula>
    </cfRule>
  </conditionalFormatting>
  <conditionalFormatting sqref="AK40">
    <cfRule type="cellIs" dxfId="4824" priority="964" operator="lessThan">
      <formula>$C$4</formula>
    </cfRule>
  </conditionalFormatting>
  <conditionalFormatting sqref="AK41">
    <cfRule type="cellIs" dxfId="4823" priority="965" operator="lessThan">
      <formula>$C$4</formula>
    </cfRule>
  </conditionalFormatting>
  <conditionalFormatting sqref="AK42">
    <cfRule type="cellIs" dxfId="4822" priority="966" operator="lessThan">
      <formula>$C$4</formula>
    </cfRule>
  </conditionalFormatting>
  <conditionalFormatting sqref="AK43">
    <cfRule type="cellIs" dxfId="4821" priority="967" operator="lessThan">
      <formula>$C$4</formula>
    </cfRule>
  </conditionalFormatting>
  <conditionalFormatting sqref="AK44">
    <cfRule type="cellIs" dxfId="4820" priority="968" operator="lessThan">
      <formula>$C$4</formula>
    </cfRule>
  </conditionalFormatting>
  <conditionalFormatting sqref="AK45">
    <cfRule type="cellIs" dxfId="4819" priority="969" operator="lessThan">
      <formula>$C$4</formula>
    </cfRule>
  </conditionalFormatting>
  <conditionalFormatting sqref="AK46">
    <cfRule type="cellIs" dxfId="4818" priority="970" operator="lessThan">
      <formula>$C$4</formula>
    </cfRule>
  </conditionalFormatting>
  <conditionalFormatting sqref="AK47">
    <cfRule type="cellIs" dxfId="4817" priority="971" operator="lessThan">
      <formula>$C$4</formula>
    </cfRule>
  </conditionalFormatting>
  <conditionalFormatting sqref="AK48">
    <cfRule type="cellIs" dxfId="4816" priority="972" operator="lessThan">
      <formula>$C$4</formula>
    </cfRule>
  </conditionalFormatting>
  <conditionalFormatting sqref="AK49">
    <cfRule type="cellIs" dxfId="4815" priority="973" operator="lessThan">
      <formula>$C$4</formula>
    </cfRule>
  </conditionalFormatting>
  <conditionalFormatting sqref="AK50">
    <cfRule type="cellIs" dxfId="4814" priority="974" operator="lessThan">
      <formula>$C$4</formula>
    </cfRule>
  </conditionalFormatting>
  <conditionalFormatting sqref="AK51">
    <cfRule type="cellIs" dxfId="4813" priority="975" operator="lessThan">
      <formula>$C$4</formula>
    </cfRule>
  </conditionalFormatting>
  <conditionalFormatting sqref="AK52">
    <cfRule type="cellIs" dxfId="4812" priority="976" operator="lessThan">
      <formula>$C$4</formula>
    </cfRule>
  </conditionalFormatting>
  <conditionalFormatting sqref="AK53">
    <cfRule type="cellIs" dxfId="4811" priority="977" operator="lessThan">
      <formula>$C$4</formula>
    </cfRule>
  </conditionalFormatting>
  <conditionalFormatting sqref="AK54">
    <cfRule type="cellIs" dxfId="4810" priority="978" operator="lessThan">
      <formula>$C$4</formula>
    </cfRule>
  </conditionalFormatting>
  <conditionalFormatting sqref="AK55">
    <cfRule type="cellIs" dxfId="4809" priority="979" operator="lessThan">
      <formula>$C$4</formula>
    </cfRule>
  </conditionalFormatting>
  <conditionalFormatting sqref="AK56">
    <cfRule type="cellIs" dxfId="4808" priority="980" operator="lessThan">
      <formula>$C$4</formula>
    </cfRule>
  </conditionalFormatting>
  <conditionalFormatting sqref="AK57">
    <cfRule type="cellIs" dxfId="4807" priority="981" operator="lessThan">
      <formula>$C$4</formula>
    </cfRule>
  </conditionalFormatting>
  <conditionalFormatting sqref="AK58">
    <cfRule type="cellIs" dxfId="4806" priority="982" operator="lessThan">
      <formula>$C$4</formula>
    </cfRule>
  </conditionalFormatting>
  <conditionalFormatting sqref="AK59">
    <cfRule type="cellIs" dxfId="4805" priority="983" operator="lessThan">
      <formula>$C$4</formula>
    </cfRule>
  </conditionalFormatting>
  <conditionalFormatting sqref="AK60">
    <cfRule type="cellIs" dxfId="4804" priority="984" operator="lessThan">
      <formula>$C$4</formula>
    </cfRule>
  </conditionalFormatting>
  <conditionalFormatting sqref="AL11">
    <cfRule type="cellIs" dxfId="4803" priority="985" operator="lessThan">
      <formula>$C$4</formula>
    </cfRule>
  </conditionalFormatting>
  <conditionalFormatting sqref="AL12">
    <cfRule type="cellIs" dxfId="4802" priority="986" operator="lessThan">
      <formula>$C$4</formula>
    </cfRule>
  </conditionalFormatting>
  <conditionalFormatting sqref="AL13">
    <cfRule type="cellIs" dxfId="4801" priority="987" operator="lessThan">
      <formula>$C$4</formula>
    </cfRule>
  </conditionalFormatting>
  <conditionalFormatting sqref="AL14">
    <cfRule type="cellIs" dxfId="4800" priority="988" operator="lessThan">
      <formula>$C$4</formula>
    </cfRule>
  </conditionalFormatting>
  <conditionalFormatting sqref="AL15">
    <cfRule type="cellIs" dxfId="4799" priority="989" operator="lessThan">
      <formula>$C$4</formula>
    </cfRule>
  </conditionalFormatting>
  <conditionalFormatting sqref="AL16">
    <cfRule type="cellIs" dxfId="4798" priority="990" operator="lessThan">
      <formula>$C$4</formula>
    </cfRule>
  </conditionalFormatting>
  <conditionalFormatting sqref="AL17">
    <cfRule type="cellIs" dxfId="4797" priority="991" operator="lessThan">
      <formula>$C$4</formula>
    </cfRule>
  </conditionalFormatting>
  <conditionalFormatting sqref="AL18">
    <cfRule type="cellIs" dxfId="4796" priority="992" operator="lessThan">
      <formula>$C$4</formula>
    </cfRule>
  </conditionalFormatting>
  <conditionalFormatting sqref="AL19">
    <cfRule type="cellIs" dxfId="4795" priority="993" operator="lessThan">
      <formula>$C$4</formula>
    </cfRule>
  </conditionalFormatting>
  <conditionalFormatting sqref="AL20">
    <cfRule type="cellIs" dxfId="4794" priority="994" operator="lessThan">
      <formula>$C$4</formula>
    </cfRule>
  </conditionalFormatting>
  <conditionalFormatting sqref="AL21">
    <cfRule type="cellIs" dxfId="4793" priority="995" operator="lessThan">
      <formula>$C$4</formula>
    </cfRule>
  </conditionalFormatting>
  <conditionalFormatting sqref="AL22">
    <cfRule type="cellIs" dxfId="4792" priority="996" operator="lessThan">
      <formula>$C$4</formula>
    </cfRule>
  </conditionalFormatting>
  <conditionalFormatting sqref="AL23">
    <cfRule type="cellIs" dxfId="4791" priority="997" operator="lessThan">
      <formula>$C$4</formula>
    </cfRule>
  </conditionalFormatting>
  <conditionalFormatting sqref="AL24">
    <cfRule type="cellIs" dxfId="4790" priority="998" operator="lessThan">
      <formula>$C$4</formula>
    </cfRule>
  </conditionalFormatting>
  <conditionalFormatting sqref="AL25">
    <cfRule type="cellIs" dxfId="4789" priority="999" operator="lessThan">
      <formula>$C$4</formula>
    </cfRule>
  </conditionalFormatting>
  <conditionalFormatting sqref="AL26">
    <cfRule type="cellIs" dxfId="4788" priority="1000" operator="lessThan">
      <formula>$C$4</formula>
    </cfRule>
  </conditionalFormatting>
  <conditionalFormatting sqref="AL27">
    <cfRule type="cellIs" dxfId="4787" priority="1001" operator="lessThan">
      <formula>$C$4</formula>
    </cfRule>
  </conditionalFormatting>
  <conditionalFormatting sqref="AL28">
    <cfRule type="cellIs" dxfId="4786" priority="1002" operator="lessThan">
      <formula>$C$4</formula>
    </cfRule>
  </conditionalFormatting>
  <conditionalFormatting sqref="AL29">
    <cfRule type="cellIs" dxfId="4785" priority="1003" operator="lessThan">
      <formula>$C$4</formula>
    </cfRule>
  </conditionalFormatting>
  <conditionalFormatting sqref="AL30">
    <cfRule type="cellIs" dxfId="4784" priority="1004" operator="lessThan">
      <formula>$C$4</formula>
    </cfRule>
  </conditionalFormatting>
  <conditionalFormatting sqref="AL31">
    <cfRule type="cellIs" dxfId="4783" priority="1005" operator="lessThan">
      <formula>$C$4</formula>
    </cfRule>
  </conditionalFormatting>
  <conditionalFormatting sqref="AL32">
    <cfRule type="cellIs" dxfId="4782" priority="1006" operator="lessThan">
      <formula>$C$4</formula>
    </cfRule>
  </conditionalFormatting>
  <conditionalFormatting sqref="AL33">
    <cfRule type="cellIs" dxfId="4781" priority="1007" operator="lessThan">
      <formula>$C$4</formula>
    </cfRule>
  </conditionalFormatting>
  <conditionalFormatting sqref="AL34">
    <cfRule type="cellIs" dxfId="4780" priority="1008" operator="lessThan">
      <formula>$C$4</formula>
    </cfRule>
  </conditionalFormatting>
  <conditionalFormatting sqref="AL35">
    <cfRule type="cellIs" dxfId="4779" priority="1009" operator="lessThan">
      <formula>$C$4</formula>
    </cfRule>
  </conditionalFormatting>
  <conditionalFormatting sqref="AL36">
    <cfRule type="cellIs" dxfId="4778" priority="1010" operator="lessThan">
      <formula>$C$4</formula>
    </cfRule>
  </conditionalFormatting>
  <conditionalFormatting sqref="AL37">
    <cfRule type="cellIs" dxfId="4777" priority="1011" operator="lessThan">
      <formula>$C$4</formula>
    </cfRule>
  </conditionalFormatting>
  <conditionalFormatting sqref="AL38">
    <cfRule type="cellIs" dxfId="4776" priority="1012" operator="lessThan">
      <formula>$C$4</formula>
    </cfRule>
  </conditionalFormatting>
  <conditionalFormatting sqref="AL39">
    <cfRule type="cellIs" dxfId="4775" priority="1013" operator="lessThan">
      <formula>$C$4</formula>
    </cfRule>
  </conditionalFormatting>
  <conditionalFormatting sqref="AL40">
    <cfRule type="cellIs" dxfId="4774" priority="1014" operator="lessThan">
      <formula>$C$4</formula>
    </cfRule>
  </conditionalFormatting>
  <conditionalFormatting sqref="AL41">
    <cfRule type="cellIs" dxfId="4773" priority="1015" operator="lessThan">
      <formula>$C$4</formula>
    </cfRule>
  </conditionalFormatting>
  <conditionalFormatting sqref="AL42">
    <cfRule type="cellIs" dxfId="4772" priority="1016" operator="lessThan">
      <formula>$C$4</formula>
    </cfRule>
  </conditionalFormatting>
  <conditionalFormatting sqref="AL43">
    <cfRule type="cellIs" dxfId="4771" priority="1017" operator="lessThan">
      <formula>$C$4</formula>
    </cfRule>
  </conditionalFormatting>
  <conditionalFormatting sqref="AL44">
    <cfRule type="cellIs" dxfId="4770" priority="1018" operator="lessThan">
      <formula>$C$4</formula>
    </cfRule>
  </conditionalFormatting>
  <conditionalFormatting sqref="AL45">
    <cfRule type="cellIs" dxfId="4769" priority="1019" operator="lessThan">
      <formula>$C$4</formula>
    </cfRule>
  </conditionalFormatting>
  <conditionalFormatting sqref="AL46">
    <cfRule type="cellIs" dxfId="4768" priority="1020" operator="lessThan">
      <formula>$C$4</formula>
    </cfRule>
  </conditionalFormatting>
  <conditionalFormatting sqref="AL47">
    <cfRule type="cellIs" dxfId="4767" priority="1021" operator="lessThan">
      <formula>$C$4</formula>
    </cfRule>
  </conditionalFormatting>
  <conditionalFormatting sqref="AL48">
    <cfRule type="cellIs" dxfId="4766" priority="1022" operator="lessThan">
      <formula>$C$4</formula>
    </cfRule>
  </conditionalFormatting>
  <conditionalFormatting sqref="AL49">
    <cfRule type="cellIs" dxfId="4765" priority="1023" operator="lessThan">
      <formula>$C$4</formula>
    </cfRule>
  </conditionalFormatting>
  <conditionalFormatting sqref="AL50">
    <cfRule type="cellIs" dxfId="4764" priority="1024" operator="lessThan">
      <formula>$C$4</formula>
    </cfRule>
  </conditionalFormatting>
  <conditionalFormatting sqref="AL51">
    <cfRule type="cellIs" dxfId="4763" priority="1025" operator="lessThan">
      <formula>$C$4</formula>
    </cfRule>
  </conditionalFormatting>
  <conditionalFormatting sqref="AL52">
    <cfRule type="cellIs" dxfId="4762" priority="1026" operator="lessThan">
      <formula>$C$4</formula>
    </cfRule>
  </conditionalFormatting>
  <conditionalFormatting sqref="AL53">
    <cfRule type="cellIs" dxfId="4761" priority="1027" operator="lessThan">
      <formula>$C$4</formula>
    </cfRule>
  </conditionalFormatting>
  <conditionalFormatting sqref="AL54">
    <cfRule type="cellIs" dxfId="4760" priority="1028" operator="lessThan">
      <formula>$C$4</formula>
    </cfRule>
  </conditionalFormatting>
  <conditionalFormatting sqref="AL55">
    <cfRule type="cellIs" dxfId="4759" priority="1029" operator="lessThan">
      <formula>$C$4</formula>
    </cfRule>
  </conditionalFormatting>
  <conditionalFormatting sqref="AL56">
    <cfRule type="cellIs" dxfId="4758" priority="1030" operator="lessThan">
      <formula>$C$4</formula>
    </cfRule>
  </conditionalFormatting>
  <conditionalFormatting sqref="AL57">
    <cfRule type="cellIs" dxfId="4757" priority="1031" operator="lessThan">
      <formula>$C$4</formula>
    </cfRule>
  </conditionalFormatting>
  <conditionalFormatting sqref="AL58">
    <cfRule type="cellIs" dxfId="4756" priority="1032" operator="lessThan">
      <formula>$C$4</formula>
    </cfRule>
  </conditionalFormatting>
  <conditionalFormatting sqref="AL59">
    <cfRule type="cellIs" dxfId="4755" priority="1033" operator="lessThan">
      <formula>$C$4</formula>
    </cfRule>
  </conditionalFormatting>
  <conditionalFormatting sqref="AL60">
    <cfRule type="cellIs" dxfId="4754" priority="1034" operator="lessThan">
      <formula>$C$4</formula>
    </cfRule>
  </conditionalFormatting>
  <conditionalFormatting sqref="AM11">
    <cfRule type="cellIs" dxfId="4753" priority="1035" operator="lessThan">
      <formula>$C$4</formula>
    </cfRule>
  </conditionalFormatting>
  <conditionalFormatting sqref="AM12">
    <cfRule type="cellIs" dxfId="4752" priority="1036" operator="lessThan">
      <formula>$C$4</formula>
    </cfRule>
  </conditionalFormatting>
  <conditionalFormatting sqref="AM13">
    <cfRule type="cellIs" dxfId="4751" priority="1037" operator="lessThan">
      <formula>$C$4</formula>
    </cfRule>
  </conditionalFormatting>
  <conditionalFormatting sqref="AM14">
    <cfRule type="cellIs" dxfId="4750" priority="1038" operator="lessThan">
      <formula>$C$4</formula>
    </cfRule>
  </conditionalFormatting>
  <conditionalFormatting sqref="AM15">
    <cfRule type="cellIs" dxfId="4749" priority="1039" operator="lessThan">
      <formula>$C$4</formula>
    </cfRule>
  </conditionalFormatting>
  <conditionalFormatting sqref="AM16">
    <cfRule type="cellIs" dxfId="4748" priority="1040" operator="lessThan">
      <formula>$C$4</formula>
    </cfRule>
  </conditionalFormatting>
  <conditionalFormatting sqref="AM17">
    <cfRule type="cellIs" dxfId="4747" priority="1041" operator="lessThan">
      <formula>$C$4</formula>
    </cfRule>
  </conditionalFormatting>
  <conditionalFormatting sqref="AM18">
    <cfRule type="cellIs" dxfId="4746" priority="1042" operator="lessThan">
      <formula>$C$4</formula>
    </cfRule>
  </conditionalFormatting>
  <conditionalFormatting sqref="AM19">
    <cfRule type="cellIs" dxfId="4745" priority="1043" operator="lessThan">
      <formula>$C$4</formula>
    </cfRule>
  </conditionalFormatting>
  <conditionalFormatting sqref="AM20">
    <cfRule type="cellIs" dxfId="4744" priority="1044" operator="lessThan">
      <formula>$C$4</formula>
    </cfRule>
  </conditionalFormatting>
  <conditionalFormatting sqref="AM21">
    <cfRule type="cellIs" dxfId="4743" priority="1045" operator="lessThan">
      <formula>$C$4</formula>
    </cfRule>
  </conditionalFormatting>
  <conditionalFormatting sqref="AM22">
    <cfRule type="cellIs" dxfId="4742" priority="1046" operator="lessThan">
      <formula>$C$4</formula>
    </cfRule>
  </conditionalFormatting>
  <conditionalFormatting sqref="AM23">
    <cfRule type="cellIs" dxfId="4741" priority="1047" operator="lessThan">
      <formula>$C$4</formula>
    </cfRule>
  </conditionalFormatting>
  <conditionalFormatting sqref="AM24">
    <cfRule type="cellIs" dxfId="4740" priority="1048" operator="lessThan">
      <formula>$C$4</formula>
    </cfRule>
  </conditionalFormatting>
  <conditionalFormatting sqref="AM25">
    <cfRule type="cellIs" dxfId="4739" priority="1049" operator="lessThan">
      <formula>$C$4</formula>
    </cfRule>
  </conditionalFormatting>
  <conditionalFormatting sqref="AM26">
    <cfRule type="cellIs" dxfId="4738" priority="1050" operator="lessThan">
      <formula>$C$4</formula>
    </cfRule>
  </conditionalFormatting>
  <conditionalFormatting sqref="AM27">
    <cfRule type="cellIs" dxfId="4737" priority="1051" operator="lessThan">
      <formula>$C$4</formula>
    </cfRule>
  </conditionalFormatting>
  <conditionalFormatting sqref="AM28">
    <cfRule type="cellIs" dxfId="4736" priority="1052" operator="lessThan">
      <formula>$C$4</formula>
    </cfRule>
  </conditionalFormatting>
  <conditionalFormatting sqref="AM29">
    <cfRule type="cellIs" dxfId="4735" priority="1053" operator="lessThan">
      <formula>$C$4</formula>
    </cfRule>
  </conditionalFormatting>
  <conditionalFormatting sqref="AM30">
    <cfRule type="cellIs" dxfId="4734" priority="1054" operator="lessThan">
      <formula>$C$4</formula>
    </cfRule>
  </conditionalFormatting>
  <conditionalFormatting sqref="AM31">
    <cfRule type="cellIs" dxfId="4733" priority="1055" operator="lessThan">
      <formula>$C$4</formula>
    </cfRule>
  </conditionalFormatting>
  <conditionalFormatting sqref="AM32">
    <cfRule type="cellIs" dxfId="4732" priority="1056" operator="lessThan">
      <formula>$C$4</formula>
    </cfRule>
  </conditionalFormatting>
  <conditionalFormatting sqref="AM33">
    <cfRule type="cellIs" dxfId="4731" priority="1057" operator="lessThan">
      <formula>$C$4</formula>
    </cfRule>
  </conditionalFormatting>
  <conditionalFormatting sqref="AM34">
    <cfRule type="cellIs" dxfId="4730" priority="1058" operator="lessThan">
      <formula>$C$4</formula>
    </cfRule>
  </conditionalFormatting>
  <conditionalFormatting sqref="AM35">
    <cfRule type="cellIs" dxfId="4729" priority="1059" operator="lessThan">
      <formula>$C$4</formula>
    </cfRule>
  </conditionalFormatting>
  <conditionalFormatting sqref="AM36">
    <cfRule type="cellIs" dxfId="4728" priority="1060" operator="lessThan">
      <formula>$C$4</formula>
    </cfRule>
  </conditionalFormatting>
  <conditionalFormatting sqref="AM37">
    <cfRule type="cellIs" dxfId="4727" priority="1061" operator="lessThan">
      <formula>$C$4</formula>
    </cfRule>
  </conditionalFormatting>
  <conditionalFormatting sqref="AM38">
    <cfRule type="cellIs" dxfId="4726" priority="1062" operator="lessThan">
      <formula>$C$4</formula>
    </cfRule>
  </conditionalFormatting>
  <conditionalFormatting sqref="AM39">
    <cfRule type="cellIs" dxfId="4725" priority="1063" operator="lessThan">
      <formula>$C$4</formula>
    </cfRule>
  </conditionalFormatting>
  <conditionalFormatting sqref="AM40">
    <cfRule type="cellIs" dxfId="4724" priority="1064" operator="lessThan">
      <formula>$C$4</formula>
    </cfRule>
  </conditionalFormatting>
  <conditionalFormatting sqref="AM41">
    <cfRule type="cellIs" dxfId="4723" priority="1065" operator="lessThan">
      <formula>$C$4</formula>
    </cfRule>
  </conditionalFormatting>
  <conditionalFormatting sqref="AM42">
    <cfRule type="cellIs" dxfId="4722" priority="1066" operator="lessThan">
      <formula>$C$4</formula>
    </cfRule>
  </conditionalFormatting>
  <conditionalFormatting sqref="AM43">
    <cfRule type="cellIs" dxfId="4721" priority="1067" operator="lessThan">
      <formula>$C$4</formula>
    </cfRule>
  </conditionalFormatting>
  <conditionalFormatting sqref="AM44">
    <cfRule type="cellIs" dxfId="4720" priority="1068" operator="lessThan">
      <formula>$C$4</formula>
    </cfRule>
  </conditionalFormatting>
  <conditionalFormatting sqref="AM45">
    <cfRule type="cellIs" dxfId="4719" priority="1069" operator="lessThan">
      <formula>$C$4</formula>
    </cfRule>
  </conditionalFormatting>
  <conditionalFormatting sqref="AM46">
    <cfRule type="cellIs" dxfId="4718" priority="1070" operator="lessThan">
      <formula>$C$4</formula>
    </cfRule>
  </conditionalFormatting>
  <conditionalFormatting sqref="AM47">
    <cfRule type="cellIs" dxfId="4717" priority="1071" operator="lessThan">
      <formula>$C$4</formula>
    </cfRule>
  </conditionalFormatting>
  <conditionalFormatting sqref="AM48">
    <cfRule type="cellIs" dxfId="4716" priority="1072" operator="lessThan">
      <formula>$C$4</formula>
    </cfRule>
  </conditionalFormatting>
  <conditionalFormatting sqref="AM49">
    <cfRule type="cellIs" dxfId="4715" priority="1073" operator="lessThan">
      <formula>$C$4</formula>
    </cfRule>
  </conditionalFormatting>
  <conditionalFormatting sqref="AM50">
    <cfRule type="cellIs" dxfId="4714" priority="1074" operator="lessThan">
      <formula>$C$4</formula>
    </cfRule>
  </conditionalFormatting>
  <conditionalFormatting sqref="AM51">
    <cfRule type="cellIs" dxfId="4713" priority="1075" operator="lessThan">
      <formula>$C$4</formula>
    </cfRule>
  </conditionalFormatting>
  <conditionalFormatting sqref="AM52">
    <cfRule type="cellIs" dxfId="4712" priority="1076" operator="lessThan">
      <formula>$C$4</formula>
    </cfRule>
  </conditionalFormatting>
  <conditionalFormatting sqref="AM53">
    <cfRule type="cellIs" dxfId="4711" priority="1077" operator="lessThan">
      <formula>$C$4</formula>
    </cfRule>
  </conditionalFormatting>
  <conditionalFormatting sqref="AM54">
    <cfRule type="cellIs" dxfId="4710" priority="1078" operator="lessThan">
      <formula>$C$4</formula>
    </cfRule>
  </conditionalFormatting>
  <conditionalFormatting sqref="AM55">
    <cfRule type="cellIs" dxfId="4709" priority="1079" operator="lessThan">
      <formula>$C$4</formula>
    </cfRule>
  </conditionalFormatting>
  <conditionalFormatting sqref="AM56">
    <cfRule type="cellIs" dxfId="4708" priority="1080" operator="lessThan">
      <formula>$C$4</formula>
    </cfRule>
  </conditionalFormatting>
  <conditionalFormatting sqref="AM57">
    <cfRule type="cellIs" dxfId="4707" priority="1081" operator="lessThan">
      <formula>$C$4</formula>
    </cfRule>
  </conditionalFormatting>
  <conditionalFormatting sqref="AM58">
    <cfRule type="cellIs" dxfId="4706" priority="1082" operator="lessThan">
      <formula>$C$4</formula>
    </cfRule>
  </conditionalFormatting>
  <conditionalFormatting sqref="AM59">
    <cfRule type="cellIs" dxfId="4705" priority="1083" operator="lessThan">
      <formula>$C$4</formula>
    </cfRule>
  </conditionalFormatting>
  <conditionalFormatting sqref="AM60">
    <cfRule type="cellIs" dxfId="4704" priority="1084" operator="lessThan">
      <formula>$C$4</formula>
    </cfRule>
  </conditionalFormatting>
  <conditionalFormatting sqref="AN11">
    <cfRule type="cellIs" dxfId="4703" priority="1085" operator="lessThan">
      <formula>$C$4</formula>
    </cfRule>
  </conditionalFormatting>
  <conditionalFormatting sqref="AN12">
    <cfRule type="cellIs" dxfId="4702" priority="1086" operator="lessThan">
      <formula>$C$4</formula>
    </cfRule>
  </conditionalFormatting>
  <conditionalFormatting sqref="AN13">
    <cfRule type="cellIs" dxfId="4701" priority="1087" operator="lessThan">
      <formula>$C$4</formula>
    </cfRule>
  </conditionalFormatting>
  <conditionalFormatting sqref="AN14">
    <cfRule type="cellIs" dxfId="4700" priority="1088" operator="lessThan">
      <formula>$C$4</formula>
    </cfRule>
  </conditionalFormatting>
  <conditionalFormatting sqref="AN15">
    <cfRule type="cellIs" dxfId="4699" priority="1089" operator="lessThan">
      <formula>$C$4</formula>
    </cfRule>
  </conditionalFormatting>
  <conditionalFormatting sqref="AN16">
    <cfRule type="cellIs" dxfId="4698" priority="1090" operator="lessThan">
      <formula>$C$4</formula>
    </cfRule>
  </conditionalFormatting>
  <conditionalFormatting sqref="AN17">
    <cfRule type="cellIs" dxfId="4697" priority="1091" operator="lessThan">
      <formula>$C$4</formula>
    </cfRule>
  </conditionalFormatting>
  <conditionalFormatting sqref="AN18">
    <cfRule type="cellIs" dxfId="4696" priority="1092" operator="lessThan">
      <formula>$C$4</formula>
    </cfRule>
  </conditionalFormatting>
  <conditionalFormatting sqref="AN19">
    <cfRule type="cellIs" dxfId="4695" priority="1093" operator="lessThan">
      <formula>$C$4</formula>
    </cfRule>
  </conditionalFormatting>
  <conditionalFormatting sqref="AN20">
    <cfRule type="cellIs" dxfId="4694" priority="1094" operator="lessThan">
      <formula>$C$4</formula>
    </cfRule>
  </conditionalFormatting>
  <conditionalFormatting sqref="AN21">
    <cfRule type="cellIs" dxfId="4693" priority="1095" operator="lessThan">
      <formula>$C$4</formula>
    </cfRule>
  </conditionalFormatting>
  <conditionalFormatting sqref="AN22">
    <cfRule type="cellIs" dxfId="4692" priority="1096" operator="lessThan">
      <formula>$C$4</formula>
    </cfRule>
  </conditionalFormatting>
  <conditionalFormatting sqref="AN23">
    <cfRule type="cellIs" dxfId="4691" priority="1097" operator="lessThan">
      <formula>$C$4</formula>
    </cfRule>
  </conditionalFormatting>
  <conditionalFormatting sqref="AN24">
    <cfRule type="cellIs" dxfId="4690" priority="1098" operator="lessThan">
      <formula>$C$4</formula>
    </cfRule>
  </conditionalFormatting>
  <conditionalFormatting sqref="AN25">
    <cfRule type="cellIs" dxfId="4689" priority="1099" operator="lessThan">
      <formula>$C$4</formula>
    </cfRule>
  </conditionalFormatting>
  <conditionalFormatting sqref="AN26">
    <cfRule type="cellIs" dxfId="4688" priority="1100" operator="lessThan">
      <formula>$C$4</formula>
    </cfRule>
  </conditionalFormatting>
  <conditionalFormatting sqref="AN27">
    <cfRule type="cellIs" dxfId="4687" priority="1101" operator="lessThan">
      <formula>$C$4</formula>
    </cfRule>
  </conditionalFormatting>
  <conditionalFormatting sqref="AN28">
    <cfRule type="cellIs" dxfId="4686" priority="1102" operator="lessThan">
      <formula>$C$4</formula>
    </cfRule>
  </conditionalFormatting>
  <conditionalFormatting sqref="AN29">
    <cfRule type="cellIs" dxfId="4685" priority="1103" operator="lessThan">
      <formula>$C$4</formula>
    </cfRule>
  </conditionalFormatting>
  <conditionalFormatting sqref="AN30">
    <cfRule type="cellIs" dxfId="4684" priority="1104" operator="lessThan">
      <formula>$C$4</formula>
    </cfRule>
  </conditionalFormatting>
  <conditionalFormatting sqref="AN31">
    <cfRule type="cellIs" dxfId="4683" priority="1105" operator="lessThan">
      <formula>$C$4</formula>
    </cfRule>
  </conditionalFormatting>
  <conditionalFormatting sqref="AN32">
    <cfRule type="cellIs" dxfId="4682" priority="1106" operator="lessThan">
      <formula>$C$4</formula>
    </cfRule>
  </conditionalFormatting>
  <conditionalFormatting sqref="AN33">
    <cfRule type="cellIs" dxfId="4681" priority="1107" operator="lessThan">
      <formula>$C$4</formula>
    </cfRule>
  </conditionalFormatting>
  <conditionalFormatting sqref="AN34">
    <cfRule type="cellIs" dxfId="4680" priority="1108" operator="lessThan">
      <formula>$C$4</formula>
    </cfRule>
  </conditionalFormatting>
  <conditionalFormatting sqref="AN35">
    <cfRule type="cellIs" dxfId="4679" priority="1109" operator="lessThan">
      <formula>$C$4</formula>
    </cfRule>
  </conditionalFormatting>
  <conditionalFormatting sqref="AN36">
    <cfRule type="cellIs" dxfId="4678" priority="1110" operator="lessThan">
      <formula>$C$4</formula>
    </cfRule>
  </conditionalFormatting>
  <conditionalFormatting sqref="AN37">
    <cfRule type="cellIs" dxfId="4677" priority="1111" operator="lessThan">
      <formula>$C$4</formula>
    </cfRule>
  </conditionalFormatting>
  <conditionalFormatting sqref="AN38">
    <cfRule type="cellIs" dxfId="4676" priority="1112" operator="lessThan">
      <formula>$C$4</formula>
    </cfRule>
  </conditionalFormatting>
  <conditionalFormatting sqref="AN39">
    <cfRule type="cellIs" dxfId="4675" priority="1113" operator="lessThan">
      <formula>$C$4</formula>
    </cfRule>
  </conditionalFormatting>
  <conditionalFormatting sqref="AN40">
    <cfRule type="cellIs" dxfId="4674" priority="1114" operator="lessThan">
      <formula>$C$4</formula>
    </cfRule>
  </conditionalFormatting>
  <conditionalFormatting sqref="AN41">
    <cfRule type="cellIs" dxfId="4673" priority="1115" operator="lessThan">
      <formula>$C$4</formula>
    </cfRule>
  </conditionalFormatting>
  <conditionalFormatting sqref="AN42">
    <cfRule type="cellIs" dxfId="4672" priority="1116" operator="lessThan">
      <formula>$C$4</formula>
    </cfRule>
  </conditionalFormatting>
  <conditionalFormatting sqref="AN43">
    <cfRule type="cellIs" dxfId="4671" priority="1117" operator="lessThan">
      <formula>$C$4</formula>
    </cfRule>
  </conditionalFormatting>
  <conditionalFormatting sqref="AN44">
    <cfRule type="cellIs" dxfId="4670" priority="1118" operator="lessThan">
      <formula>$C$4</formula>
    </cfRule>
  </conditionalFormatting>
  <conditionalFormatting sqref="AN45">
    <cfRule type="cellIs" dxfId="4669" priority="1119" operator="lessThan">
      <formula>$C$4</formula>
    </cfRule>
  </conditionalFormatting>
  <conditionalFormatting sqref="AN46">
    <cfRule type="cellIs" dxfId="4668" priority="1120" operator="lessThan">
      <formula>$C$4</formula>
    </cfRule>
  </conditionalFormatting>
  <conditionalFormatting sqref="AN47">
    <cfRule type="cellIs" dxfId="4667" priority="1121" operator="lessThan">
      <formula>$C$4</formula>
    </cfRule>
  </conditionalFormatting>
  <conditionalFormatting sqref="AN48">
    <cfRule type="cellIs" dxfId="4666" priority="1122" operator="lessThan">
      <formula>$C$4</formula>
    </cfRule>
  </conditionalFormatting>
  <conditionalFormatting sqref="AN49">
    <cfRule type="cellIs" dxfId="4665" priority="1123" operator="lessThan">
      <formula>$C$4</formula>
    </cfRule>
  </conditionalFormatting>
  <conditionalFormatting sqref="AN50">
    <cfRule type="cellIs" dxfId="4664" priority="1124" operator="lessThan">
      <formula>$C$4</formula>
    </cfRule>
  </conditionalFormatting>
  <conditionalFormatting sqref="AN51">
    <cfRule type="cellIs" dxfId="4663" priority="1125" operator="lessThan">
      <formula>$C$4</formula>
    </cfRule>
  </conditionalFormatting>
  <conditionalFormatting sqref="AN52">
    <cfRule type="cellIs" dxfId="4662" priority="1126" operator="lessThan">
      <formula>$C$4</formula>
    </cfRule>
  </conditionalFormatting>
  <conditionalFormatting sqref="AN53">
    <cfRule type="cellIs" dxfId="4661" priority="1127" operator="lessThan">
      <formula>$C$4</formula>
    </cfRule>
  </conditionalFormatting>
  <conditionalFormatting sqref="AN54">
    <cfRule type="cellIs" dxfId="4660" priority="1128" operator="lessThan">
      <formula>$C$4</formula>
    </cfRule>
  </conditionalFormatting>
  <conditionalFormatting sqref="AN55">
    <cfRule type="cellIs" dxfId="4659" priority="1129" operator="lessThan">
      <formula>$C$4</formula>
    </cfRule>
  </conditionalFormatting>
  <conditionalFormatting sqref="AN56">
    <cfRule type="cellIs" dxfId="4658" priority="1130" operator="lessThan">
      <formula>$C$4</formula>
    </cfRule>
  </conditionalFormatting>
  <conditionalFormatting sqref="AN57">
    <cfRule type="cellIs" dxfId="4657" priority="1131" operator="lessThan">
      <formula>$C$4</formula>
    </cfRule>
  </conditionalFormatting>
  <conditionalFormatting sqref="AN58">
    <cfRule type="cellIs" dxfId="4656" priority="1132" operator="lessThan">
      <formula>$C$4</formula>
    </cfRule>
  </conditionalFormatting>
  <conditionalFormatting sqref="AN59">
    <cfRule type="cellIs" dxfId="4655" priority="1133" operator="lessThan">
      <formula>$C$4</formula>
    </cfRule>
  </conditionalFormatting>
  <conditionalFormatting sqref="AN60">
    <cfRule type="cellIs" dxfId="4654" priority="1134" operator="lessThan">
      <formula>$C$4</formula>
    </cfRule>
  </conditionalFormatting>
  <conditionalFormatting sqref="AO11">
    <cfRule type="cellIs" dxfId="4653" priority="1135" operator="lessThan">
      <formula>$C$4</formula>
    </cfRule>
  </conditionalFormatting>
  <conditionalFormatting sqref="AO12">
    <cfRule type="cellIs" dxfId="4652" priority="1136" operator="lessThan">
      <formula>$C$4</formula>
    </cfRule>
  </conditionalFormatting>
  <conditionalFormatting sqref="AO13">
    <cfRule type="cellIs" dxfId="4651" priority="1137" operator="lessThan">
      <formula>$C$4</formula>
    </cfRule>
  </conditionalFormatting>
  <conditionalFormatting sqref="AO14">
    <cfRule type="cellIs" dxfId="4650" priority="1138" operator="lessThan">
      <formula>$C$4</formula>
    </cfRule>
  </conditionalFormatting>
  <conditionalFormatting sqref="AO15">
    <cfRule type="cellIs" dxfId="4649" priority="1139" operator="lessThan">
      <formula>$C$4</formula>
    </cfRule>
  </conditionalFormatting>
  <conditionalFormatting sqref="AO16">
    <cfRule type="cellIs" dxfId="4648" priority="1140" operator="lessThan">
      <formula>$C$4</formula>
    </cfRule>
  </conditionalFormatting>
  <conditionalFormatting sqref="AO17">
    <cfRule type="cellIs" dxfId="4647" priority="1141" operator="lessThan">
      <formula>$C$4</formula>
    </cfRule>
  </conditionalFormatting>
  <conditionalFormatting sqref="AO18">
    <cfRule type="cellIs" dxfId="4646" priority="1142" operator="lessThan">
      <formula>$C$4</formula>
    </cfRule>
  </conditionalFormatting>
  <conditionalFormatting sqref="AO19">
    <cfRule type="cellIs" dxfId="4645" priority="1143" operator="lessThan">
      <formula>$C$4</formula>
    </cfRule>
  </conditionalFormatting>
  <conditionalFormatting sqref="AO20">
    <cfRule type="cellIs" dxfId="4644" priority="1144" operator="lessThan">
      <formula>$C$4</formula>
    </cfRule>
  </conditionalFormatting>
  <conditionalFormatting sqref="AO21">
    <cfRule type="cellIs" dxfId="4643" priority="1145" operator="lessThan">
      <formula>$C$4</formula>
    </cfRule>
  </conditionalFormatting>
  <conditionalFormatting sqref="AO22">
    <cfRule type="cellIs" dxfId="4642" priority="1146" operator="lessThan">
      <formula>$C$4</formula>
    </cfRule>
  </conditionalFormatting>
  <conditionalFormatting sqref="AO23">
    <cfRule type="cellIs" dxfId="4641" priority="1147" operator="lessThan">
      <formula>$C$4</formula>
    </cfRule>
  </conditionalFormatting>
  <conditionalFormatting sqref="AO24">
    <cfRule type="cellIs" dxfId="4640" priority="1148" operator="lessThan">
      <formula>$C$4</formula>
    </cfRule>
  </conditionalFormatting>
  <conditionalFormatting sqref="AO25">
    <cfRule type="cellIs" dxfId="4639" priority="1149" operator="lessThan">
      <formula>$C$4</formula>
    </cfRule>
  </conditionalFormatting>
  <conditionalFormatting sqref="AO26">
    <cfRule type="cellIs" dxfId="4638" priority="1150" operator="lessThan">
      <formula>$C$4</formula>
    </cfRule>
  </conditionalFormatting>
  <conditionalFormatting sqref="AO27">
    <cfRule type="cellIs" dxfId="4637" priority="1151" operator="lessThan">
      <formula>$C$4</formula>
    </cfRule>
  </conditionalFormatting>
  <conditionalFormatting sqref="AO28">
    <cfRule type="cellIs" dxfId="4636" priority="1152" operator="lessThan">
      <formula>$C$4</formula>
    </cfRule>
  </conditionalFormatting>
  <conditionalFormatting sqref="AO29">
    <cfRule type="cellIs" dxfId="4635" priority="1153" operator="lessThan">
      <formula>$C$4</formula>
    </cfRule>
  </conditionalFormatting>
  <conditionalFormatting sqref="AO30">
    <cfRule type="cellIs" dxfId="4634" priority="1154" operator="lessThan">
      <formula>$C$4</formula>
    </cfRule>
  </conditionalFormatting>
  <conditionalFormatting sqref="AO31">
    <cfRule type="cellIs" dxfId="4633" priority="1155" operator="lessThan">
      <formula>$C$4</formula>
    </cfRule>
  </conditionalFormatting>
  <conditionalFormatting sqref="AO32">
    <cfRule type="cellIs" dxfId="4632" priority="1156" operator="lessThan">
      <formula>$C$4</formula>
    </cfRule>
  </conditionalFormatting>
  <conditionalFormatting sqref="AO33">
    <cfRule type="cellIs" dxfId="4631" priority="1157" operator="lessThan">
      <formula>$C$4</formula>
    </cfRule>
  </conditionalFormatting>
  <conditionalFormatting sqref="AO34">
    <cfRule type="cellIs" dxfId="4630" priority="1158" operator="lessThan">
      <formula>$C$4</formula>
    </cfRule>
  </conditionalFormatting>
  <conditionalFormatting sqref="AO35">
    <cfRule type="cellIs" dxfId="4629" priority="1159" operator="lessThan">
      <formula>$C$4</formula>
    </cfRule>
  </conditionalFormatting>
  <conditionalFormatting sqref="AO36">
    <cfRule type="cellIs" dxfId="4628" priority="1160" operator="lessThan">
      <formula>$C$4</formula>
    </cfRule>
  </conditionalFormatting>
  <conditionalFormatting sqref="AO37">
    <cfRule type="cellIs" dxfId="4627" priority="1161" operator="lessThan">
      <formula>$C$4</formula>
    </cfRule>
  </conditionalFormatting>
  <conditionalFormatting sqref="AO38">
    <cfRule type="cellIs" dxfId="4626" priority="1162" operator="lessThan">
      <formula>$C$4</formula>
    </cfRule>
  </conditionalFormatting>
  <conditionalFormatting sqref="AO39">
    <cfRule type="cellIs" dxfId="4625" priority="1163" operator="lessThan">
      <formula>$C$4</formula>
    </cfRule>
  </conditionalFormatting>
  <conditionalFormatting sqref="AO40">
    <cfRule type="cellIs" dxfId="4624" priority="1164" operator="lessThan">
      <formula>$C$4</formula>
    </cfRule>
  </conditionalFormatting>
  <conditionalFormatting sqref="AO41">
    <cfRule type="cellIs" dxfId="4623" priority="1165" operator="lessThan">
      <formula>$C$4</formula>
    </cfRule>
  </conditionalFormatting>
  <conditionalFormatting sqref="AO42">
    <cfRule type="cellIs" dxfId="4622" priority="1166" operator="lessThan">
      <formula>$C$4</formula>
    </cfRule>
  </conditionalFormatting>
  <conditionalFormatting sqref="AO43">
    <cfRule type="cellIs" dxfId="4621" priority="1167" operator="lessThan">
      <formula>$C$4</formula>
    </cfRule>
  </conditionalFormatting>
  <conditionalFormatting sqref="AO44">
    <cfRule type="cellIs" dxfId="4620" priority="1168" operator="lessThan">
      <formula>$C$4</formula>
    </cfRule>
  </conditionalFormatting>
  <conditionalFormatting sqref="AO45">
    <cfRule type="cellIs" dxfId="4619" priority="1169" operator="lessThan">
      <formula>$C$4</formula>
    </cfRule>
  </conditionalFormatting>
  <conditionalFormatting sqref="AO46">
    <cfRule type="cellIs" dxfId="4618" priority="1170" operator="lessThan">
      <formula>$C$4</formula>
    </cfRule>
  </conditionalFormatting>
  <conditionalFormatting sqref="AO47">
    <cfRule type="cellIs" dxfId="4617" priority="1171" operator="lessThan">
      <formula>$C$4</formula>
    </cfRule>
  </conditionalFormatting>
  <conditionalFormatting sqref="AO48">
    <cfRule type="cellIs" dxfId="4616" priority="1172" operator="lessThan">
      <formula>$C$4</formula>
    </cfRule>
  </conditionalFormatting>
  <conditionalFormatting sqref="AO49">
    <cfRule type="cellIs" dxfId="4615" priority="1173" operator="lessThan">
      <formula>$C$4</formula>
    </cfRule>
  </conditionalFormatting>
  <conditionalFormatting sqref="AO50">
    <cfRule type="cellIs" dxfId="4614" priority="1174" operator="lessThan">
      <formula>$C$4</formula>
    </cfRule>
  </conditionalFormatting>
  <conditionalFormatting sqref="AO51">
    <cfRule type="cellIs" dxfId="4613" priority="1175" operator="lessThan">
      <formula>$C$4</formula>
    </cfRule>
  </conditionalFormatting>
  <conditionalFormatting sqref="AO52">
    <cfRule type="cellIs" dxfId="4612" priority="1176" operator="lessThan">
      <formula>$C$4</formula>
    </cfRule>
  </conditionalFormatting>
  <conditionalFormatting sqref="AO53">
    <cfRule type="cellIs" dxfId="4611" priority="1177" operator="lessThan">
      <formula>$C$4</formula>
    </cfRule>
  </conditionalFormatting>
  <conditionalFormatting sqref="AO54">
    <cfRule type="cellIs" dxfId="4610" priority="1178" operator="lessThan">
      <formula>$C$4</formula>
    </cfRule>
  </conditionalFormatting>
  <conditionalFormatting sqref="AO55">
    <cfRule type="cellIs" dxfId="4609" priority="1179" operator="lessThan">
      <formula>$C$4</formula>
    </cfRule>
  </conditionalFormatting>
  <conditionalFormatting sqref="AO56">
    <cfRule type="cellIs" dxfId="4608" priority="1180" operator="lessThan">
      <formula>$C$4</formula>
    </cfRule>
  </conditionalFormatting>
  <conditionalFormatting sqref="AO57">
    <cfRule type="cellIs" dxfId="4607" priority="1181" operator="lessThan">
      <formula>$C$4</formula>
    </cfRule>
  </conditionalFormatting>
  <conditionalFormatting sqref="AO58">
    <cfRule type="cellIs" dxfId="4606" priority="1182" operator="lessThan">
      <formula>$C$4</formula>
    </cfRule>
  </conditionalFormatting>
  <conditionalFormatting sqref="AO59">
    <cfRule type="cellIs" dxfId="4605" priority="1183" operator="lessThan">
      <formula>$C$4</formula>
    </cfRule>
  </conditionalFormatting>
  <conditionalFormatting sqref="AO60">
    <cfRule type="cellIs" dxfId="4604" priority="1184" operator="lessThan">
      <formula>$C$4</formula>
    </cfRule>
  </conditionalFormatting>
  <conditionalFormatting sqref="AP11 AP13 AP15 AP17 AP19 AP21 AP23 AP25 AP27 AP29 AP31 AP33 AP35 AP37 AP39 AP41 AP43">
    <cfRule type="cellIs" dxfId="4603" priority="1185" operator="lessThan">
      <formula>$C$4</formula>
    </cfRule>
  </conditionalFormatting>
  <conditionalFormatting sqref="AP12 AP14 AP16 AP18 AP20 AP22 AP24 AP26 AP28 AP30 AP32 AP34 AP36 AP38 AP40 AP42 AP44">
    <cfRule type="cellIs" dxfId="4602" priority="1186" operator="lessThan">
      <formula>$C$4</formula>
    </cfRule>
  </conditionalFormatting>
  <conditionalFormatting sqref="AP13">
    <cfRule type="cellIs" dxfId="4601" priority="1187" operator="lessThan">
      <formula>$C$4</formula>
    </cfRule>
  </conditionalFormatting>
  <conditionalFormatting sqref="AP14">
    <cfRule type="cellIs" dxfId="4600" priority="1188" operator="lessThan">
      <formula>$C$4</formula>
    </cfRule>
  </conditionalFormatting>
  <conditionalFormatting sqref="AP15">
    <cfRule type="cellIs" dxfId="4599" priority="1189" operator="lessThan">
      <formula>$C$4</formula>
    </cfRule>
  </conditionalFormatting>
  <conditionalFormatting sqref="AP16">
    <cfRule type="cellIs" dxfId="4598" priority="1190" operator="lessThan">
      <formula>$C$4</formula>
    </cfRule>
  </conditionalFormatting>
  <conditionalFormatting sqref="AP17">
    <cfRule type="cellIs" dxfId="4597" priority="1191" operator="lessThan">
      <formula>$C$4</formula>
    </cfRule>
  </conditionalFormatting>
  <conditionalFormatting sqref="AP18">
    <cfRule type="cellIs" dxfId="4596" priority="1192" operator="lessThan">
      <formula>$C$4</formula>
    </cfRule>
  </conditionalFormatting>
  <conditionalFormatting sqref="AP19">
    <cfRule type="cellIs" dxfId="4595" priority="1193" operator="lessThan">
      <formula>$C$4</formula>
    </cfRule>
  </conditionalFormatting>
  <conditionalFormatting sqref="AP20">
    <cfRule type="cellIs" dxfId="4594" priority="1194" operator="lessThan">
      <formula>$C$4</formula>
    </cfRule>
  </conditionalFormatting>
  <conditionalFormatting sqref="AP21">
    <cfRule type="cellIs" dxfId="4593" priority="1195" operator="lessThan">
      <formula>$C$4</formula>
    </cfRule>
  </conditionalFormatting>
  <conditionalFormatting sqref="AP22">
    <cfRule type="cellIs" dxfId="4592" priority="1196" operator="lessThan">
      <formula>$C$4</formula>
    </cfRule>
  </conditionalFormatting>
  <conditionalFormatting sqref="AP23">
    <cfRule type="cellIs" dxfId="4591" priority="1197" operator="lessThan">
      <formula>$C$4</formula>
    </cfRule>
  </conditionalFormatting>
  <conditionalFormatting sqref="AP24">
    <cfRule type="cellIs" dxfId="4590" priority="1198" operator="lessThan">
      <formula>$C$4</formula>
    </cfRule>
  </conditionalFormatting>
  <conditionalFormatting sqref="AP25">
    <cfRule type="cellIs" dxfId="4589" priority="1199" operator="lessThan">
      <formula>$C$4</formula>
    </cfRule>
  </conditionalFormatting>
  <conditionalFormatting sqref="AP26">
    <cfRule type="cellIs" dxfId="4588" priority="1200" operator="lessThan">
      <formula>$C$4</formula>
    </cfRule>
  </conditionalFormatting>
  <conditionalFormatting sqref="AP27">
    <cfRule type="cellIs" dxfId="4587" priority="1201" operator="lessThan">
      <formula>$C$4</formula>
    </cfRule>
  </conditionalFormatting>
  <conditionalFormatting sqref="AP28">
    <cfRule type="cellIs" dxfId="4586" priority="1202" operator="lessThan">
      <formula>$C$4</formula>
    </cfRule>
  </conditionalFormatting>
  <conditionalFormatting sqref="AP29">
    <cfRule type="cellIs" dxfId="4585" priority="1203" operator="lessThan">
      <formula>$C$4</formula>
    </cfRule>
  </conditionalFormatting>
  <conditionalFormatting sqref="AP30">
    <cfRule type="cellIs" dxfId="4584" priority="1204" operator="lessThan">
      <formula>$C$4</formula>
    </cfRule>
  </conditionalFormatting>
  <conditionalFormatting sqref="AP31">
    <cfRule type="cellIs" dxfId="4583" priority="1205" operator="lessThan">
      <formula>$C$4</formula>
    </cfRule>
  </conditionalFormatting>
  <conditionalFormatting sqref="AP32">
    <cfRule type="cellIs" dxfId="4582" priority="1206" operator="lessThan">
      <formula>$C$4</formula>
    </cfRule>
  </conditionalFormatting>
  <conditionalFormatting sqref="AP33">
    <cfRule type="cellIs" dxfId="4581" priority="1207" operator="lessThan">
      <formula>$C$4</formula>
    </cfRule>
  </conditionalFormatting>
  <conditionalFormatting sqref="AP34">
    <cfRule type="cellIs" dxfId="4580" priority="1208" operator="lessThan">
      <formula>$C$4</formula>
    </cfRule>
  </conditionalFormatting>
  <conditionalFormatting sqref="AP35">
    <cfRule type="cellIs" dxfId="4579" priority="1209" operator="lessThan">
      <formula>$C$4</formula>
    </cfRule>
  </conditionalFormatting>
  <conditionalFormatting sqref="AP36">
    <cfRule type="cellIs" dxfId="4578" priority="1210" operator="lessThan">
      <formula>$C$4</formula>
    </cfRule>
  </conditionalFormatting>
  <conditionalFormatting sqref="AP37">
    <cfRule type="cellIs" dxfId="4577" priority="1211" operator="lessThan">
      <formula>$C$4</formula>
    </cfRule>
  </conditionalFormatting>
  <conditionalFormatting sqref="AP38">
    <cfRule type="cellIs" dxfId="4576" priority="1212" operator="lessThan">
      <formula>$C$4</formula>
    </cfRule>
  </conditionalFormatting>
  <conditionalFormatting sqref="AP39">
    <cfRule type="cellIs" dxfId="4575" priority="1213" operator="lessThan">
      <formula>$C$4</formula>
    </cfRule>
  </conditionalFormatting>
  <conditionalFormatting sqref="AP40">
    <cfRule type="cellIs" dxfId="4574" priority="1214" operator="lessThan">
      <formula>$C$4</formula>
    </cfRule>
  </conditionalFormatting>
  <conditionalFormatting sqref="AP41">
    <cfRule type="cellIs" dxfId="4573" priority="1215" operator="lessThan">
      <formula>$C$4</formula>
    </cfRule>
  </conditionalFormatting>
  <conditionalFormatting sqref="AP42">
    <cfRule type="cellIs" dxfId="4572" priority="1216" operator="lessThan">
      <formula>$C$4</formula>
    </cfRule>
  </conditionalFormatting>
  <conditionalFormatting sqref="AP43">
    <cfRule type="cellIs" dxfId="4571" priority="1217" operator="lessThan">
      <formula>$C$4</formula>
    </cfRule>
  </conditionalFormatting>
  <conditionalFormatting sqref="AP44">
    <cfRule type="cellIs" dxfId="4570" priority="1218" operator="lessThan">
      <formula>$C$4</formula>
    </cfRule>
  </conditionalFormatting>
  <conditionalFormatting sqref="AP45">
    <cfRule type="cellIs" dxfId="4569" priority="1219" operator="lessThan">
      <formula>$C$4</formula>
    </cfRule>
  </conditionalFormatting>
  <conditionalFormatting sqref="AP46">
    <cfRule type="cellIs" dxfId="4568" priority="1220" operator="lessThan">
      <formula>$C$4</formula>
    </cfRule>
  </conditionalFormatting>
  <conditionalFormatting sqref="AP47">
    <cfRule type="cellIs" dxfId="4567" priority="1221" operator="lessThan">
      <formula>$C$4</formula>
    </cfRule>
  </conditionalFormatting>
  <conditionalFormatting sqref="AP48">
    <cfRule type="cellIs" dxfId="4566" priority="1222" operator="lessThan">
      <formula>$C$4</formula>
    </cfRule>
  </conditionalFormatting>
  <conditionalFormatting sqref="AP49">
    <cfRule type="cellIs" dxfId="4565" priority="1223" operator="lessThan">
      <formula>$C$4</formula>
    </cfRule>
  </conditionalFormatting>
  <conditionalFormatting sqref="AP50">
    <cfRule type="cellIs" dxfId="4564" priority="1224" operator="lessThan">
      <formula>$C$4</formula>
    </cfRule>
  </conditionalFormatting>
  <conditionalFormatting sqref="AP51">
    <cfRule type="cellIs" dxfId="4563" priority="1225" operator="lessThan">
      <formula>$C$4</formula>
    </cfRule>
  </conditionalFormatting>
  <conditionalFormatting sqref="AP52">
    <cfRule type="cellIs" dxfId="4562" priority="1226" operator="lessThan">
      <formula>$C$4</formula>
    </cfRule>
  </conditionalFormatting>
  <conditionalFormatting sqref="AP53">
    <cfRule type="cellIs" dxfId="4561" priority="1227" operator="lessThan">
      <formula>$C$4</formula>
    </cfRule>
  </conditionalFormatting>
  <conditionalFormatting sqref="AP54">
    <cfRule type="cellIs" dxfId="4560" priority="1228" operator="lessThan">
      <formula>$C$4</formula>
    </cfRule>
  </conditionalFormatting>
  <conditionalFormatting sqref="AP55">
    <cfRule type="cellIs" dxfId="4559" priority="1229" operator="lessThan">
      <formula>$C$4</formula>
    </cfRule>
  </conditionalFormatting>
  <conditionalFormatting sqref="AP56">
    <cfRule type="cellIs" dxfId="4558" priority="1230" operator="lessThan">
      <formula>$C$4</formula>
    </cfRule>
  </conditionalFormatting>
  <conditionalFormatting sqref="AP57">
    <cfRule type="cellIs" dxfId="4557" priority="1231" operator="lessThan">
      <formula>$C$4</formula>
    </cfRule>
  </conditionalFormatting>
  <conditionalFormatting sqref="AP58">
    <cfRule type="cellIs" dxfId="4556" priority="1232" operator="lessThan">
      <formula>$C$4</formula>
    </cfRule>
  </conditionalFormatting>
  <conditionalFormatting sqref="AP59">
    <cfRule type="cellIs" dxfId="4555" priority="1233" operator="lessThan">
      <formula>$C$4</formula>
    </cfRule>
  </conditionalFormatting>
  <conditionalFormatting sqref="AP60">
    <cfRule type="cellIs" dxfId="4554" priority="1234" operator="lessThan">
      <formula>$C$4</formula>
    </cfRule>
  </conditionalFormatting>
  <conditionalFormatting sqref="AQ11">
    <cfRule type="cellIs" dxfId="4553" priority="1235" operator="lessThan">
      <formula>$C$4</formula>
    </cfRule>
  </conditionalFormatting>
  <conditionalFormatting sqref="AQ12">
    <cfRule type="cellIs" dxfId="4552" priority="1236" operator="lessThan">
      <formula>$C$4</formula>
    </cfRule>
  </conditionalFormatting>
  <conditionalFormatting sqref="AQ13">
    <cfRule type="cellIs" dxfId="4551" priority="1237" operator="lessThan">
      <formula>$C$4</formula>
    </cfRule>
  </conditionalFormatting>
  <conditionalFormatting sqref="AQ14">
    <cfRule type="cellIs" dxfId="4550" priority="1238" operator="lessThan">
      <formula>$C$4</formula>
    </cfRule>
  </conditionalFormatting>
  <conditionalFormatting sqref="AQ15">
    <cfRule type="cellIs" dxfId="4549" priority="1239" operator="lessThan">
      <formula>$C$4</formula>
    </cfRule>
  </conditionalFormatting>
  <conditionalFormatting sqref="AQ16">
    <cfRule type="cellIs" dxfId="4548" priority="1240" operator="lessThan">
      <formula>$C$4</formula>
    </cfRule>
  </conditionalFormatting>
  <conditionalFormatting sqref="AQ17">
    <cfRule type="cellIs" dxfId="4547" priority="1241" operator="lessThan">
      <formula>$C$4</formula>
    </cfRule>
  </conditionalFormatting>
  <conditionalFormatting sqref="AQ18">
    <cfRule type="cellIs" dxfId="4546" priority="1242" operator="lessThan">
      <formula>$C$4</formula>
    </cfRule>
  </conditionalFormatting>
  <conditionalFormatting sqref="AQ19">
    <cfRule type="cellIs" dxfId="4545" priority="1243" operator="lessThan">
      <formula>$C$4</formula>
    </cfRule>
  </conditionalFormatting>
  <conditionalFormatting sqref="AQ20">
    <cfRule type="cellIs" dxfId="4544" priority="1244" operator="lessThan">
      <formula>$C$4</formula>
    </cfRule>
  </conditionalFormatting>
  <conditionalFormatting sqref="AQ21">
    <cfRule type="cellIs" dxfId="4543" priority="1245" operator="lessThan">
      <formula>$C$4</formula>
    </cfRule>
  </conditionalFormatting>
  <conditionalFormatting sqref="AQ22">
    <cfRule type="cellIs" dxfId="4542" priority="1246" operator="lessThan">
      <formula>$C$4</formula>
    </cfRule>
  </conditionalFormatting>
  <conditionalFormatting sqref="AQ23">
    <cfRule type="cellIs" dxfId="4541" priority="1247" operator="lessThan">
      <formula>$C$4</formula>
    </cfRule>
  </conditionalFormatting>
  <conditionalFormatting sqref="AQ24">
    <cfRule type="cellIs" dxfId="4540" priority="1248" operator="lessThan">
      <formula>$C$4</formula>
    </cfRule>
  </conditionalFormatting>
  <conditionalFormatting sqref="AQ25">
    <cfRule type="cellIs" dxfId="4539" priority="1249" operator="lessThan">
      <formula>$C$4</formula>
    </cfRule>
  </conditionalFormatting>
  <conditionalFormatting sqref="AQ26">
    <cfRule type="cellIs" dxfId="4538" priority="1250" operator="lessThan">
      <formula>$C$4</formula>
    </cfRule>
  </conditionalFormatting>
  <conditionalFormatting sqref="AQ27">
    <cfRule type="cellIs" dxfId="4537" priority="1251" operator="lessThan">
      <formula>$C$4</formula>
    </cfRule>
  </conditionalFormatting>
  <conditionalFormatting sqref="AQ28">
    <cfRule type="cellIs" dxfId="4536" priority="1252" operator="lessThan">
      <formula>$C$4</formula>
    </cfRule>
  </conditionalFormatting>
  <conditionalFormatting sqref="AQ29">
    <cfRule type="cellIs" dxfId="4535" priority="1253" operator="lessThan">
      <formula>$C$4</formula>
    </cfRule>
  </conditionalFormatting>
  <conditionalFormatting sqref="AQ30">
    <cfRule type="cellIs" dxfId="4534" priority="1254" operator="lessThan">
      <formula>$C$4</formula>
    </cfRule>
  </conditionalFormatting>
  <conditionalFormatting sqref="AQ31">
    <cfRule type="cellIs" dxfId="4533" priority="1255" operator="lessThan">
      <formula>$C$4</formula>
    </cfRule>
  </conditionalFormatting>
  <conditionalFormatting sqref="AQ32">
    <cfRule type="cellIs" dxfId="4532" priority="1256" operator="lessThan">
      <formula>$C$4</formula>
    </cfRule>
  </conditionalFormatting>
  <conditionalFormatting sqref="AQ33">
    <cfRule type="cellIs" dxfId="4531" priority="1257" operator="lessThan">
      <formula>$C$4</formula>
    </cfRule>
  </conditionalFormatting>
  <conditionalFormatting sqref="AQ34">
    <cfRule type="cellIs" dxfId="4530" priority="1258" operator="lessThan">
      <formula>$C$4</formula>
    </cfRule>
  </conditionalFormatting>
  <conditionalFormatting sqref="AQ35">
    <cfRule type="cellIs" dxfId="4529" priority="1259" operator="lessThan">
      <formula>$C$4</formula>
    </cfRule>
  </conditionalFormatting>
  <conditionalFormatting sqref="AQ36">
    <cfRule type="cellIs" dxfId="4528" priority="1260" operator="lessThan">
      <formula>$C$4</formula>
    </cfRule>
  </conditionalFormatting>
  <conditionalFormatting sqref="AQ37">
    <cfRule type="cellIs" dxfId="4527" priority="1261" operator="lessThan">
      <formula>$C$4</formula>
    </cfRule>
  </conditionalFormatting>
  <conditionalFormatting sqref="AQ38">
    <cfRule type="cellIs" dxfId="4526" priority="1262" operator="lessThan">
      <formula>$C$4</formula>
    </cfRule>
  </conditionalFormatting>
  <conditionalFormatting sqref="AQ39">
    <cfRule type="cellIs" dxfId="4525" priority="1263" operator="lessThan">
      <formula>$C$4</formula>
    </cfRule>
  </conditionalFormatting>
  <conditionalFormatting sqref="AQ40">
    <cfRule type="cellIs" dxfId="4524" priority="1264" operator="lessThan">
      <formula>$C$4</formula>
    </cfRule>
  </conditionalFormatting>
  <conditionalFormatting sqref="AQ41">
    <cfRule type="cellIs" dxfId="4523" priority="1265" operator="lessThan">
      <formula>$C$4</formula>
    </cfRule>
  </conditionalFormatting>
  <conditionalFormatting sqref="AQ42">
    <cfRule type="cellIs" dxfId="4522" priority="1266" operator="lessThan">
      <formula>$C$4</formula>
    </cfRule>
  </conditionalFormatting>
  <conditionalFormatting sqref="AQ43">
    <cfRule type="cellIs" dxfId="4521" priority="1267" operator="lessThan">
      <formula>$C$4</formula>
    </cfRule>
  </conditionalFormatting>
  <conditionalFormatting sqref="AQ44">
    <cfRule type="cellIs" dxfId="4520" priority="1268" operator="lessThan">
      <formula>$C$4</formula>
    </cfRule>
  </conditionalFormatting>
  <conditionalFormatting sqref="AQ45">
    <cfRule type="cellIs" dxfId="4519" priority="1269" operator="lessThan">
      <formula>$C$4</formula>
    </cfRule>
  </conditionalFormatting>
  <conditionalFormatting sqref="AQ46">
    <cfRule type="cellIs" dxfId="4518" priority="1270" operator="lessThan">
      <formula>$C$4</formula>
    </cfRule>
  </conditionalFormatting>
  <conditionalFormatting sqref="AQ47">
    <cfRule type="cellIs" dxfId="4517" priority="1271" operator="lessThan">
      <formula>$C$4</formula>
    </cfRule>
  </conditionalFormatting>
  <conditionalFormatting sqref="AQ48">
    <cfRule type="cellIs" dxfId="4516" priority="1272" operator="lessThan">
      <formula>$C$4</formula>
    </cfRule>
  </conditionalFormatting>
  <conditionalFormatting sqref="AQ49">
    <cfRule type="cellIs" dxfId="4515" priority="1273" operator="lessThan">
      <formula>$C$4</formula>
    </cfRule>
  </conditionalFormatting>
  <conditionalFormatting sqref="AQ50">
    <cfRule type="cellIs" dxfId="4514" priority="1274" operator="lessThan">
      <formula>$C$4</formula>
    </cfRule>
  </conditionalFormatting>
  <conditionalFormatting sqref="AQ51">
    <cfRule type="cellIs" dxfId="4513" priority="1275" operator="lessThan">
      <formula>$C$4</formula>
    </cfRule>
  </conditionalFormatting>
  <conditionalFormatting sqref="AQ52">
    <cfRule type="cellIs" dxfId="4512" priority="1276" operator="lessThan">
      <formula>$C$4</formula>
    </cfRule>
  </conditionalFormatting>
  <conditionalFormatting sqref="AQ53">
    <cfRule type="cellIs" dxfId="4511" priority="1277" operator="lessThan">
      <formula>$C$4</formula>
    </cfRule>
  </conditionalFormatting>
  <conditionalFormatting sqref="AQ54">
    <cfRule type="cellIs" dxfId="4510" priority="1278" operator="lessThan">
      <formula>$C$4</formula>
    </cfRule>
  </conditionalFormatting>
  <conditionalFormatting sqref="AQ55">
    <cfRule type="cellIs" dxfId="4509" priority="1279" operator="lessThan">
      <formula>$C$4</formula>
    </cfRule>
  </conditionalFormatting>
  <conditionalFormatting sqref="AQ56">
    <cfRule type="cellIs" dxfId="4508" priority="1280" operator="lessThan">
      <formula>$C$4</formula>
    </cfRule>
  </conditionalFormatting>
  <conditionalFormatting sqref="AQ57">
    <cfRule type="cellIs" dxfId="4507" priority="1281" operator="lessThan">
      <formula>$C$4</formula>
    </cfRule>
  </conditionalFormatting>
  <conditionalFormatting sqref="AQ58">
    <cfRule type="cellIs" dxfId="4506" priority="1282" operator="lessThan">
      <formula>$C$4</formula>
    </cfRule>
  </conditionalFormatting>
  <conditionalFormatting sqref="AQ59">
    <cfRule type="cellIs" dxfId="4505" priority="1283" operator="lessThan">
      <formula>$C$4</formula>
    </cfRule>
  </conditionalFormatting>
  <conditionalFormatting sqref="AQ60">
    <cfRule type="cellIs" dxfId="4504" priority="1284" operator="lessThan">
      <formula>$C$4</formula>
    </cfRule>
  </conditionalFormatting>
  <conditionalFormatting sqref="AR11">
    <cfRule type="cellIs" dxfId="4503" priority="1285" operator="lessThan">
      <formula>$C$4</formula>
    </cfRule>
  </conditionalFormatting>
  <conditionalFormatting sqref="AR12">
    <cfRule type="cellIs" dxfId="4502" priority="1286" operator="lessThan">
      <formula>$C$4</formula>
    </cfRule>
  </conditionalFormatting>
  <conditionalFormatting sqref="AR13">
    <cfRule type="cellIs" dxfId="4501" priority="1287" operator="lessThan">
      <formula>$C$4</formula>
    </cfRule>
  </conditionalFormatting>
  <conditionalFormatting sqref="AR14">
    <cfRule type="cellIs" dxfId="4500" priority="1288" operator="lessThan">
      <formula>$C$4</formula>
    </cfRule>
  </conditionalFormatting>
  <conditionalFormatting sqref="AR15">
    <cfRule type="cellIs" dxfId="4499" priority="1289" operator="lessThan">
      <formula>$C$4</formula>
    </cfRule>
  </conditionalFormatting>
  <conditionalFormatting sqref="AR16">
    <cfRule type="cellIs" dxfId="4498" priority="1290" operator="lessThan">
      <formula>$C$4</formula>
    </cfRule>
  </conditionalFormatting>
  <conditionalFormatting sqref="AR17">
    <cfRule type="cellIs" dxfId="4497" priority="1291" operator="lessThan">
      <formula>$C$4</formula>
    </cfRule>
  </conditionalFormatting>
  <conditionalFormatting sqref="AR18">
    <cfRule type="cellIs" dxfId="4496" priority="1292" operator="lessThan">
      <formula>$C$4</formula>
    </cfRule>
  </conditionalFormatting>
  <conditionalFormatting sqref="AR19">
    <cfRule type="cellIs" dxfId="4495" priority="1293" operator="lessThan">
      <formula>$C$4</formula>
    </cfRule>
  </conditionalFormatting>
  <conditionalFormatting sqref="AR20">
    <cfRule type="cellIs" dxfId="4494" priority="1294" operator="lessThan">
      <formula>$C$4</formula>
    </cfRule>
  </conditionalFormatting>
  <conditionalFormatting sqref="AR21">
    <cfRule type="cellIs" dxfId="4493" priority="1295" operator="lessThan">
      <formula>$C$4</formula>
    </cfRule>
  </conditionalFormatting>
  <conditionalFormatting sqref="AR22">
    <cfRule type="cellIs" dxfId="4492" priority="1296" operator="lessThan">
      <formula>$C$4</formula>
    </cfRule>
  </conditionalFormatting>
  <conditionalFormatting sqref="AR23">
    <cfRule type="cellIs" dxfId="4491" priority="1297" operator="lessThan">
      <formula>$C$4</formula>
    </cfRule>
  </conditionalFormatting>
  <conditionalFormatting sqref="AR24">
    <cfRule type="cellIs" dxfId="4490" priority="1298" operator="lessThan">
      <formula>$C$4</formula>
    </cfRule>
  </conditionalFormatting>
  <conditionalFormatting sqref="AR25">
    <cfRule type="cellIs" dxfId="4489" priority="1299" operator="lessThan">
      <formula>$C$4</formula>
    </cfRule>
  </conditionalFormatting>
  <conditionalFormatting sqref="AR26">
    <cfRule type="cellIs" dxfId="4488" priority="1300" operator="lessThan">
      <formula>$C$4</formula>
    </cfRule>
  </conditionalFormatting>
  <conditionalFormatting sqref="AR27">
    <cfRule type="cellIs" dxfId="4487" priority="1301" operator="lessThan">
      <formula>$C$4</formula>
    </cfRule>
  </conditionalFormatting>
  <conditionalFormatting sqref="AR28">
    <cfRule type="cellIs" dxfId="4486" priority="1302" operator="lessThan">
      <formula>$C$4</formula>
    </cfRule>
  </conditionalFormatting>
  <conditionalFormatting sqref="AR29">
    <cfRule type="cellIs" dxfId="4485" priority="1303" operator="lessThan">
      <formula>$C$4</formula>
    </cfRule>
  </conditionalFormatting>
  <conditionalFormatting sqref="AR30">
    <cfRule type="cellIs" dxfId="4484" priority="1304" operator="lessThan">
      <formula>$C$4</formula>
    </cfRule>
  </conditionalFormatting>
  <conditionalFormatting sqref="AR31">
    <cfRule type="cellIs" dxfId="4483" priority="1305" operator="lessThan">
      <formula>$C$4</formula>
    </cfRule>
  </conditionalFormatting>
  <conditionalFormatting sqref="AR32">
    <cfRule type="cellIs" dxfId="4482" priority="1306" operator="lessThan">
      <formula>$C$4</formula>
    </cfRule>
  </conditionalFormatting>
  <conditionalFormatting sqref="AR33">
    <cfRule type="cellIs" dxfId="4481" priority="1307" operator="lessThan">
      <formula>$C$4</formula>
    </cfRule>
  </conditionalFormatting>
  <conditionalFormatting sqref="AR34">
    <cfRule type="cellIs" dxfId="4480" priority="1308" operator="lessThan">
      <formula>$C$4</formula>
    </cfRule>
  </conditionalFormatting>
  <conditionalFormatting sqref="AR35">
    <cfRule type="cellIs" dxfId="4479" priority="1309" operator="lessThan">
      <formula>$C$4</formula>
    </cfRule>
  </conditionalFormatting>
  <conditionalFormatting sqref="AR36">
    <cfRule type="cellIs" dxfId="4478" priority="1310" operator="lessThan">
      <formula>$C$4</formula>
    </cfRule>
  </conditionalFormatting>
  <conditionalFormatting sqref="AR37">
    <cfRule type="cellIs" dxfId="4477" priority="1311" operator="lessThan">
      <formula>$C$4</formula>
    </cfRule>
  </conditionalFormatting>
  <conditionalFormatting sqref="AR38">
    <cfRule type="cellIs" dxfId="4476" priority="1312" operator="lessThan">
      <formula>$C$4</formula>
    </cfRule>
  </conditionalFormatting>
  <conditionalFormatting sqref="AR39">
    <cfRule type="cellIs" dxfId="4475" priority="1313" operator="lessThan">
      <formula>$C$4</formula>
    </cfRule>
  </conditionalFormatting>
  <conditionalFormatting sqref="AR40">
    <cfRule type="cellIs" dxfId="4474" priority="1314" operator="lessThan">
      <formula>$C$4</formula>
    </cfRule>
  </conditionalFormatting>
  <conditionalFormatting sqref="AR41">
    <cfRule type="cellIs" dxfId="4473" priority="1315" operator="lessThan">
      <formula>$C$4</formula>
    </cfRule>
  </conditionalFormatting>
  <conditionalFormatting sqref="AR42">
    <cfRule type="cellIs" dxfId="4472" priority="1316" operator="lessThan">
      <formula>$C$4</formula>
    </cfRule>
  </conditionalFormatting>
  <conditionalFormatting sqref="AR43">
    <cfRule type="cellIs" dxfId="4471" priority="1317" operator="lessThan">
      <formula>$C$4</formula>
    </cfRule>
  </conditionalFormatting>
  <conditionalFormatting sqref="AR44">
    <cfRule type="cellIs" dxfId="4470" priority="1318" operator="lessThan">
      <formula>$C$4</formula>
    </cfRule>
  </conditionalFormatting>
  <conditionalFormatting sqref="AR45">
    <cfRule type="cellIs" dxfId="4469" priority="1319" operator="lessThan">
      <formula>$C$4</formula>
    </cfRule>
  </conditionalFormatting>
  <conditionalFormatting sqref="AR46">
    <cfRule type="cellIs" dxfId="4468" priority="1320" operator="lessThan">
      <formula>$C$4</formula>
    </cfRule>
  </conditionalFormatting>
  <conditionalFormatting sqref="AR47">
    <cfRule type="cellIs" dxfId="4467" priority="1321" operator="lessThan">
      <formula>$C$4</formula>
    </cfRule>
  </conditionalFormatting>
  <conditionalFormatting sqref="AR48">
    <cfRule type="cellIs" dxfId="4466" priority="1322" operator="lessThan">
      <formula>$C$4</formula>
    </cfRule>
  </conditionalFormatting>
  <conditionalFormatting sqref="AR49">
    <cfRule type="cellIs" dxfId="4465" priority="1323" operator="lessThan">
      <formula>$C$4</formula>
    </cfRule>
  </conditionalFormatting>
  <conditionalFormatting sqref="AR50">
    <cfRule type="cellIs" dxfId="4464" priority="1324" operator="lessThan">
      <formula>$C$4</formula>
    </cfRule>
  </conditionalFormatting>
  <conditionalFormatting sqref="AR51">
    <cfRule type="cellIs" dxfId="4463" priority="1325" operator="lessThan">
      <formula>$C$4</formula>
    </cfRule>
  </conditionalFormatting>
  <conditionalFormatting sqref="AR52">
    <cfRule type="cellIs" dxfId="4462" priority="1326" operator="lessThan">
      <formula>$C$4</formula>
    </cfRule>
  </conditionalFormatting>
  <conditionalFormatting sqref="AR53">
    <cfRule type="cellIs" dxfId="4461" priority="1327" operator="lessThan">
      <formula>$C$4</formula>
    </cfRule>
  </conditionalFormatting>
  <conditionalFormatting sqref="AR54">
    <cfRule type="cellIs" dxfId="4460" priority="1328" operator="lessThan">
      <formula>$C$4</formula>
    </cfRule>
  </conditionalFormatting>
  <conditionalFormatting sqref="AR55">
    <cfRule type="cellIs" dxfId="4459" priority="1329" operator="lessThan">
      <formula>$C$4</formula>
    </cfRule>
  </conditionalFormatting>
  <conditionalFormatting sqref="AR56">
    <cfRule type="cellIs" dxfId="4458" priority="1330" operator="lessThan">
      <formula>$C$4</formula>
    </cfRule>
  </conditionalFormatting>
  <conditionalFormatting sqref="AR57">
    <cfRule type="cellIs" dxfId="4457" priority="1331" operator="lessThan">
      <formula>$C$4</formula>
    </cfRule>
  </conditionalFormatting>
  <conditionalFormatting sqref="AR58">
    <cfRule type="cellIs" dxfId="4456" priority="1332" operator="lessThan">
      <formula>$C$4</formula>
    </cfRule>
  </conditionalFormatting>
  <conditionalFormatting sqref="AR59">
    <cfRule type="cellIs" dxfId="4455" priority="1333" operator="lessThan">
      <formula>$C$4</formula>
    </cfRule>
  </conditionalFormatting>
  <conditionalFormatting sqref="AR60">
    <cfRule type="cellIs" dxfId="4454" priority="1334" operator="lessThan">
      <formula>$C$4</formula>
    </cfRule>
  </conditionalFormatting>
  <conditionalFormatting sqref="AS11">
    <cfRule type="cellIs" dxfId="4453" priority="1335" operator="lessThan">
      <formula>$C$4</formula>
    </cfRule>
  </conditionalFormatting>
  <conditionalFormatting sqref="AS12">
    <cfRule type="cellIs" dxfId="4452" priority="1336" operator="lessThan">
      <formula>$C$4</formula>
    </cfRule>
  </conditionalFormatting>
  <conditionalFormatting sqref="AS13">
    <cfRule type="cellIs" dxfId="4451" priority="1337" operator="lessThan">
      <formula>$C$4</formula>
    </cfRule>
  </conditionalFormatting>
  <conditionalFormatting sqref="AS14">
    <cfRule type="cellIs" dxfId="4450" priority="1338" operator="lessThan">
      <formula>$C$4</formula>
    </cfRule>
  </conditionalFormatting>
  <conditionalFormatting sqref="AS15">
    <cfRule type="cellIs" dxfId="4449" priority="1339" operator="lessThan">
      <formula>$C$4</formula>
    </cfRule>
  </conditionalFormatting>
  <conditionalFormatting sqref="AS16">
    <cfRule type="cellIs" dxfId="4448" priority="1340" operator="lessThan">
      <formula>$C$4</formula>
    </cfRule>
  </conditionalFormatting>
  <conditionalFormatting sqref="AS17">
    <cfRule type="cellIs" dxfId="4447" priority="1341" operator="lessThan">
      <formula>$C$4</formula>
    </cfRule>
  </conditionalFormatting>
  <conditionalFormatting sqref="AS18">
    <cfRule type="cellIs" dxfId="4446" priority="1342" operator="lessThan">
      <formula>$C$4</formula>
    </cfRule>
  </conditionalFormatting>
  <conditionalFormatting sqref="AS19">
    <cfRule type="cellIs" dxfId="4445" priority="1343" operator="lessThan">
      <formula>$C$4</formula>
    </cfRule>
  </conditionalFormatting>
  <conditionalFormatting sqref="AS20">
    <cfRule type="cellIs" dxfId="4444" priority="1344" operator="lessThan">
      <formula>$C$4</formula>
    </cfRule>
  </conditionalFormatting>
  <conditionalFormatting sqref="AS21">
    <cfRule type="cellIs" dxfId="4443" priority="1345" operator="lessThan">
      <formula>$C$4</formula>
    </cfRule>
  </conditionalFormatting>
  <conditionalFormatting sqref="AS22">
    <cfRule type="cellIs" dxfId="4442" priority="1346" operator="lessThan">
      <formula>$C$4</formula>
    </cfRule>
  </conditionalFormatting>
  <conditionalFormatting sqref="AS23">
    <cfRule type="cellIs" dxfId="4441" priority="1347" operator="lessThan">
      <formula>$C$4</formula>
    </cfRule>
  </conditionalFormatting>
  <conditionalFormatting sqref="AS24">
    <cfRule type="cellIs" dxfId="4440" priority="1348" operator="lessThan">
      <formula>$C$4</formula>
    </cfRule>
  </conditionalFormatting>
  <conditionalFormatting sqref="AS25">
    <cfRule type="cellIs" dxfId="4439" priority="1349" operator="lessThan">
      <formula>$C$4</formula>
    </cfRule>
  </conditionalFormatting>
  <conditionalFormatting sqref="AS26">
    <cfRule type="cellIs" dxfId="4438" priority="1350" operator="lessThan">
      <formula>$C$4</formula>
    </cfRule>
  </conditionalFormatting>
  <conditionalFormatting sqref="AS27">
    <cfRule type="cellIs" dxfId="4437" priority="1351" operator="lessThan">
      <formula>$C$4</formula>
    </cfRule>
  </conditionalFormatting>
  <conditionalFormatting sqref="AS28">
    <cfRule type="cellIs" dxfId="4436" priority="1352" operator="lessThan">
      <formula>$C$4</formula>
    </cfRule>
  </conditionalFormatting>
  <conditionalFormatting sqref="AS29">
    <cfRule type="cellIs" dxfId="4435" priority="1353" operator="lessThan">
      <formula>$C$4</formula>
    </cfRule>
  </conditionalFormatting>
  <conditionalFormatting sqref="AS30">
    <cfRule type="cellIs" dxfId="4434" priority="1354" operator="lessThan">
      <formula>$C$4</formula>
    </cfRule>
  </conditionalFormatting>
  <conditionalFormatting sqref="AS31">
    <cfRule type="cellIs" dxfId="4433" priority="1355" operator="lessThan">
      <formula>$C$4</formula>
    </cfRule>
  </conditionalFormatting>
  <conditionalFormatting sqref="AS32">
    <cfRule type="cellIs" dxfId="4432" priority="1356" operator="lessThan">
      <formula>$C$4</formula>
    </cfRule>
  </conditionalFormatting>
  <conditionalFormatting sqref="AS33">
    <cfRule type="cellIs" dxfId="4431" priority="1357" operator="lessThan">
      <formula>$C$4</formula>
    </cfRule>
  </conditionalFormatting>
  <conditionalFormatting sqref="AS34">
    <cfRule type="cellIs" dxfId="4430" priority="1358" operator="lessThan">
      <formula>$C$4</formula>
    </cfRule>
  </conditionalFormatting>
  <conditionalFormatting sqref="AS35">
    <cfRule type="cellIs" dxfId="4429" priority="1359" operator="lessThan">
      <formula>$C$4</formula>
    </cfRule>
  </conditionalFormatting>
  <conditionalFormatting sqref="AS36">
    <cfRule type="cellIs" dxfId="4428" priority="1360" operator="lessThan">
      <formula>$C$4</formula>
    </cfRule>
  </conditionalFormatting>
  <conditionalFormatting sqref="AS37">
    <cfRule type="cellIs" dxfId="4427" priority="1361" operator="lessThan">
      <formula>$C$4</formula>
    </cfRule>
  </conditionalFormatting>
  <conditionalFormatting sqref="AS38">
    <cfRule type="cellIs" dxfId="4426" priority="1362" operator="lessThan">
      <formula>$C$4</formula>
    </cfRule>
  </conditionalFormatting>
  <conditionalFormatting sqref="AS39">
    <cfRule type="cellIs" dxfId="4425" priority="1363" operator="lessThan">
      <formula>$C$4</formula>
    </cfRule>
  </conditionalFormatting>
  <conditionalFormatting sqref="AS40">
    <cfRule type="cellIs" dxfId="4424" priority="1364" operator="lessThan">
      <formula>$C$4</formula>
    </cfRule>
  </conditionalFormatting>
  <conditionalFormatting sqref="AS41">
    <cfRule type="cellIs" dxfId="4423" priority="1365" operator="lessThan">
      <formula>$C$4</formula>
    </cfRule>
  </conditionalFormatting>
  <conditionalFormatting sqref="AS42">
    <cfRule type="cellIs" dxfId="4422" priority="1366" operator="lessThan">
      <formula>$C$4</formula>
    </cfRule>
  </conditionalFormatting>
  <conditionalFormatting sqref="AS43">
    <cfRule type="cellIs" dxfId="4421" priority="1367" operator="lessThan">
      <formula>$C$4</formula>
    </cfRule>
  </conditionalFormatting>
  <conditionalFormatting sqref="AS44">
    <cfRule type="cellIs" dxfId="4420" priority="1368" operator="lessThan">
      <formula>$C$4</formula>
    </cfRule>
  </conditionalFormatting>
  <conditionalFormatting sqref="AS45">
    <cfRule type="cellIs" dxfId="4419" priority="1369" operator="lessThan">
      <formula>$C$4</formula>
    </cfRule>
  </conditionalFormatting>
  <conditionalFormatting sqref="AS46">
    <cfRule type="cellIs" dxfId="4418" priority="1370" operator="lessThan">
      <formula>$C$4</formula>
    </cfRule>
  </conditionalFormatting>
  <conditionalFormatting sqref="AS47">
    <cfRule type="cellIs" dxfId="4417" priority="1371" operator="lessThan">
      <formula>$C$4</formula>
    </cfRule>
  </conditionalFormatting>
  <conditionalFormatting sqref="AS48">
    <cfRule type="cellIs" dxfId="4416" priority="1372" operator="lessThan">
      <formula>$C$4</formula>
    </cfRule>
  </conditionalFormatting>
  <conditionalFormatting sqref="AS49">
    <cfRule type="cellIs" dxfId="4415" priority="1373" operator="lessThan">
      <formula>$C$4</formula>
    </cfRule>
  </conditionalFormatting>
  <conditionalFormatting sqref="AS50">
    <cfRule type="cellIs" dxfId="4414" priority="1374" operator="lessThan">
      <formula>$C$4</formula>
    </cfRule>
  </conditionalFormatting>
  <conditionalFormatting sqref="AS51">
    <cfRule type="cellIs" dxfId="4413" priority="1375" operator="lessThan">
      <formula>$C$4</formula>
    </cfRule>
  </conditionalFormatting>
  <conditionalFormatting sqref="AS52">
    <cfRule type="cellIs" dxfId="4412" priority="1376" operator="lessThan">
      <formula>$C$4</formula>
    </cfRule>
  </conditionalFormatting>
  <conditionalFormatting sqref="AS53">
    <cfRule type="cellIs" dxfId="4411" priority="1377" operator="lessThan">
      <formula>$C$4</formula>
    </cfRule>
  </conditionalFormatting>
  <conditionalFormatting sqref="AS54">
    <cfRule type="cellIs" dxfId="4410" priority="1378" operator="lessThan">
      <formula>$C$4</formula>
    </cfRule>
  </conditionalFormatting>
  <conditionalFormatting sqref="AS55">
    <cfRule type="cellIs" dxfId="4409" priority="1379" operator="lessThan">
      <formula>$C$4</formula>
    </cfRule>
  </conditionalFormatting>
  <conditionalFormatting sqref="AS56">
    <cfRule type="cellIs" dxfId="4408" priority="1380" operator="lessThan">
      <formula>$C$4</formula>
    </cfRule>
  </conditionalFormatting>
  <conditionalFormatting sqref="AS57">
    <cfRule type="cellIs" dxfId="4407" priority="1381" operator="lessThan">
      <formula>$C$4</formula>
    </cfRule>
  </conditionalFormatting>
  <conditionalFormatting sqref="AS58">
    <cfRule type="cellIs" dxfId="4406" priority="1382" operator="lessThan">
      <formula>$C$4</formula>
    </cfRule>
  </conditionalFormatting>
  <conditionalFormatting sqref="AS59">
    <cfRule type="cellIs" dxfId="4405" priority="1383" operator="lessThan">
      <formula>$C$4</formula>
    </cfRule>
  </conditionalFormatting>
  <conditionalFormatting sqref="AS60">
    <cfRule type="cellIs" dxfId="4404" priority="1384" operator="lessThan">
      <formula>$C$4</formula>
    </cfRule>
  </conditionalFormatting>
  <conditionalFormatting sqref="AT11">
    <cfRule type="cellIs" dxfId="4403" priority="1385" operator="lessThan">
      <formula>$C$4</formula>
    </cfRule>
  </conditionalFormatting>
  <conditionalFormatting sqref="AT12">
    <cfRule type="cellIs" dxfId="4402" priority="1386" operator="lessThan">
      <formula>$C$4</formula>
    </cfRule>
  </conditionalFormatting>
  <conditionalFormatting sqref="AT13">
    <cfRule type="cellIs" dxfId="4401" priority="1387" operator="lessThan">
      <formula>$C$4</formula>
    </cfRule>
  </conditionalFormatting>
  <conditionalFormatting sqref="AT14">
    <cfRule type="cellIs" dxfId="4400" priority="1388" operator="lessThan">
      <formula>$C$4</formula>
    </cfRule>
  </conditionalFormatting>
  <conditionalFormatting sqref="AT15">
    <cfRule type="cellIs" dxfId="4399" priority="1389" operator="lessThan">
      <formula>$C$4</formula>
    </cfRule>
  </conditionalFormatting>
  <conditionalFormatting sqref="AT16">
    <cfRule type="cellIs" dxfId="4398" priority="1390" operator="lessThan">
      <formula>$C$4</formula>
    </cfRule>
  </conditionalFormatting>
  <conditionalFormatting sqref="AT17">
    <cfRule type="cellIs" dxfId="4397" priority="1391" operator="lessThan">
      <formula>$C$4</formula>
    </cfRule>
  </conditionalFormatting>
  <conditionalFormatting sqref="AT18">
    <cfRule type="cellIs" dxfId="4396" priority="1392" operator="lessThan">
      <formula>$C$4</formula>
    </cfRule>
  </conditionalFormatting>
  <conditionalFormatting sqref="AT19">
    <cfRule type="cellIs" dxfId="4395" priority="1393" operator="lessThan">
      <formula>$C$4</formula>
    </cfRule>
  </conditionalFormatting>
  <conditionalFormatting sqref="AT20">
    <cfRule type="cellIs" dxfId="4394" priority="1394" operator="lessThan">
      <formula>$C$4</formula>
    </cfRule>
  </conditionalFormatting>
  <conditionalFormatting sqref="AT21">
    <cfRule type="cellIs" dxfId="4393" priority="1395" operator="lessThan">
      <formula>$C$4</formula>
    </cfRule>
  </conditionalFormatting>
  <conditionalFormatting sqref="AT22">
    <cfRule type="cellIs" dxfId="4392" priority="1396" operator="lessThan">
      <formula>$C$4</formula>
    </cfRule>
  </conditionalFormatting>
  <conditionalFormatting sqref="AT23">
    <cfRule type="cellIs" dxfId="4391" priority="1397" operator="lessThan">
      <formula>$C$4</formula>
    </cfRule>
  </conditionalFormatting>
  <conditionalFormatting sqref="AT24">
    <cfRule type="cellIs" dxfId="4390" priority="1398" operator="lessThan">
      <formula>$C$4</formula>
    </cfRule>
  </conditionalFormatting>
  <conditionalFormatting sqref="AT25">
    <cfRule type="cellIs" dxfId="4389" priority="1399" operator="lessThan">
      <formula>$C$4</formula>
    </cfRule>
  </conditionalFormatting>
  <conditionalFormatting sqref="AT26">
    <cfRule type="cellIs" dxfId="4388" priority="1400" operator="lessThan">
      <formula>$C$4</formula>
    </cfRule>
  </conditionalFormatting>
  <conditionalFormatting sqref="AT27">
    <cfRule type="cellIs" dxfId="4387" priority="1401" operator="lessThan">
      <formula>$C$4</formula>
    </cfRule>
  </conditionalFormatting>
  <conditionalFormatting sqref="AT28">
    <cfRule type="cellIs" dxfId="4386" priority="1402" operator="lessThan">
      <formula>$C$4</formula>
    </cfRule>
  </conditionalFormatting>
  <conditionalFormatting sqref="AT29">
    <cfRule type="cellIs" dxfId="4385" priority="1403" operator="lessThan">
      <formula>$C$4</formula>
    </cfRule>
  </conditionalFormatting>
  <conditionalFormatting sqref="AT30">
    <cfRule type="cellIs" dxfId="4384" priority="1404" operator="lessThan">
      <formula>$C$4</formula>
    </cfRule>
  </conditionalFormatting>
  <conditionalFormatting sqref="AT31">
    <cfRule type="cellIs" dxfId="4383" priority="1405" operator="lessThan">
      <formula>$C$4</formula>
    </cfRule>
  </conditionalFormatting>
  <conditionalFormatting sqref="AT32">
    <cfRule type="cellIs" dxfId="4382" priority="1406" operator="lessThan">
      <formula>$C$4</formula>
    </cfRule>
  </conditionalFormatting>
  <conditionalFormatting sqref="AT33">
    <cfRule type="cellIs" dxfId="4381" priority="1407" operator="lessThan">
      <formula>$C$4</formula>
    </cfRule>
  </conditionalFormatting>
  <conditionalFormatting sqref="AT34">
    <cfRule type="cellIs" dxfId="4380" priority="1408" operator="lessThan">
      <formula>$C$4</formula>
    </cfRule>
  </conditionalFormatting>
  <conditionalFormatting sqref="AT35">
    <cfRule type="cellIs" dxfId="4379" priority="1409" operator="lessThan">
      <formula>$C$4</formula>
    </cfRule>
  </conditionalFormatting>
  <conditionalFormatting sqref="AT36">
    <cfRule type="cellIs" dxfId="4378" priority="1410" operator="lessThan">
      <formula>$C$4</formula>
    </cfRule>
  </conditionalFormatting>
  <conditionalFormatting sqref="AT37">
    <cfRule type="cellIs" dxfId="4377" priority="1411" operator="lessThan">
      <formula>$C$4</formula>
    </cfRule>
  </conditionalFormatting>
  <conditionalFormatting sqref="AT38">
    <cfRule type="cellIs" dxfId="4376" priority="1412" operator="lessThan">
      <formula>$C$4</formula>
    </cfRule>
  </conditionalFormatting>
  <conditionalFormatting sqref="AT39">
    <cfRule type="cellIs" dxfId="4375" priority="1413" operator="lessThan">
      <formula>$C$4</formula>
    </cfRule>
  </conditionalFormatting>
  <conditionalFormatting sqref="AT40">
    <cfRule type="cellIs" dxfId="4374" priority="1414" operator="lessThan">
      <formula>$C$4</formula>
    </cfRule>
  </conditionalFormatting>
  <conditionalFormatting sqref="AT41">
    <cfRule type="cellIs" dxfId="4373" priority="1415" operator="lessThan">
      <formula>$C$4</formula>
    </cfRule>
  </conditionalFormatting>
  <conditionalFormatting sqref="AT42">
    <cfRule type="cellIs" dxfId="4372" priority="1416" operator="lessThan">
      <formula>$C$4</formula>
    </cfRule>
  </conditionalFormatting>
  <conditionalFormatting sqref="AT43">
    <cfRule type="cellIs" dxfId="4371" priority="1417" operator="lessThan">
      <formula>$C$4</formula>
    </cfRule>
  </conditionalFormatting>
  <conditionalFormatting sqref="AT44">
    <cfRule type="cellIs" dxfId="4370" priority="1418" operator="lessThan">
      <formula>$C$4</formula>
    </cfRule>
  </conditionalFormatting>
  <conditionalFormatting sqref="AT45">
    <cfRule type="cellIs" dxfId="4369" priority="1419" operator="lessThan">
      <formula>$C$4</formula>
    </cfRule>
  </conditionalFormatting>
  <conditionalFormatting sqref="AT46">
    <cfRule type="cellIs" dxfId="4368" priority="1420" operator="lessThan">
      <formula>$C$4</formula>
    </cfRule>
  </conditionalFormatting>
  <conditionalFormatting sqref="AT47">
    <cfRule type="cellIs" dxfId="4367" priority="1421" operator="lessThan">
      <formula>$C$4</formula>
    </cfRule>
  </conditionalFormatting>
  <conditionalFormatting sqref="AT48">
    <cfRule type="cellIs" dxfId="4366" priority="1422" operator="lessThan">
      <formula>$C$4</formula>
    </cfRule>
  </conditionalFormatting>
  <conditionalFormatting sqref="AT49">
    <cfRule type="cellIs" dxfId="4365" priority="1423" operator="lessThan">
      <formula>$C$4</formula>
    </cfRule>
  </conditionalFormatting>
  <conditionalFormatting sqref="AT50">
    <cfRule type="cellIs" dxfId="4364" priority="1424" operator="lessThan">
      <formula>$C$4</formula>
    </cfRule>
  </conditionalFormatting>
  <conditionalFormatting sqref="AT51">
    <cfRule type="cellIs" dxfId="4363" priority="1425" operator="lessThan">
      <formula>$C$4</formula>
    </cfRule>
  </conditionalFormatting>
  <conditionalFormatting sqref="AT52">
    <cfRule type="cellIs" dxfId="4362" priority="1426" operator="lessThan">
      <formula>$C$4</formula>
    </cfRule>
  </conditionalFormatting>
  <conditionalFormatting sqref="AT53">
    <cfRule type="cellIs" dxfId="4361" priority="1427" operator="lessThan">
      <formula>$C$4</formula>
    </cfRule>
  </conditionalFormatting>
  <conditionalFormatting sqref="AT54">
    <cfRule type="cellIs" dxfId="4360" priority="1428" operator="lessThan">
      <formula>$C$4</formula>
    </cfRule>
  </conditionalFormatting>
  <conditionalFormatting sqref="AT55">
    <cfRule type="cellIs" dxfId="4359" priority="1429" operator="lessThan">
      <formula>$C$4</formula>
    </cfRule>
  </conditionalFormatting>
  <conditionalFormatting sqref="AT56">
    <cfRule type="cellIs" dxfId="4358" priority="1430" operator="lessThan">
      <formula>$C$4</formula>
    </cfRule>
  </conditionalFormatting>
  <conditionalFormatting sqref="AT57">
    <cfRule type="cellIs" dxfId="4357" priority="1431" operator="lessThan">
      <formula>$C$4</formula>
    </cfRule>
  </conditionalFormatting>
  <conditionalFormatting sqref="AT58">
    <cfRule type="cellIs" dxfId="4356" priority="1432" operator="lessThan">
      <formula>$C$4</formula>
    </cfRule>
  </conditionalFormatting>
  <conditionalFormatting sqref="AT59">
    <cfRule type="cellIs" dxfId="4355" priority="1433" operator="lessThan">
      <formula>$C$4</formula>
    </cfRule>
  </conditionalFormatting>
  <conditionalFormatting sqref="AT60">
    <cfRule type="cellIs" dxfId="4354" priority="1434" operator="lessThan">
      <formula>$C$4</formula>
    </cfRule>
  </conditionalFormatting>
  <conditionalFormatting sqref="AU11">
    <cfRule type="cellIs" dxfId="4353" priority="1435" operator="lessThan">
      <formula>$C$4</formula>
    </cfRule>
  </conditionalFormatting>
  <conditionalFormatting sqref="AU12">
    <cfRule type="cellIs" dxfId="4352" priority="1436" operator="lessThan">
      <formula>$C$4</formula>
    </cfRule>
  </conditionalFormatting>
  <conditionalFormatting sqref="AU13">
    <cfRule type="cellIs" dxfId="4351" priority="1437" operator="lessThan">
      <formula>$C$4</formula>
    </cfRule>
  </conditionalFormatting>
  <conditionalFormatting sqref="AU14">
    <cfRule type="cellIs" dxfId="4350" priority="1438" operator="lessThan">
      <formula>$C$4</formula>
    </cfRule>
  </conditionalFormatting>
  <conditionalFormatting sqref="AU15">
    <cfRule type="cellIs" dxfId="4349" priority="1439" operator="lessThan">
      <formula>$C$4</formula>
    </cfRule>
  </conditionalFormatting>
  <conditionalFormatting sqref="AU16">
    <cfRule type="cellIs" dxfId="4348" priority="1440" operator="lessThan">
      <formula>$C$4</formula>
    </cfRule>
  </conditionalFormatting>
  <conditionalFormatting sqref="AU17">
    <cfRule type="cellIs" dxfId="4347" priority="1441" operator="lessThan">
      <formula>$C$4</formula>
    </cfRule>
  </conditionalFormatting>
  <conditionalFormatting sqref="AU18">
    <cfRule type="cellIs" dxfId="4346" priority="1442" operator="lessThan">
      <formula>$C$4</formula>
    </cfRule>
  </conditionalFormatting>
  <conditionalFormatting sqref="AU19">
    <cfRule type="cellIs" dxfId="4345" priority="1443" operator="lessThan">
      <formula>$C$4</formula>
    </cfRule>
  </conditionalFormatting>
  <conditionalFormatting sqref="AU20">
    <cfRule type="cellIs" dxfId="4344" priority="1444" operator="lessThan">
      <formula>$C$4</formula>
    </cfRule>
  </conditionalFormatting>
  <conditionalFormatting sqref="AU21">
    <cfRule type="cellIs" dxfId="4343" priority="1445" operator="lessThan">
      <formula>$C$4</formula>
    </cfRule>
  </conditionalFormatting>
  <conditionalFormatting sqref="AU22">
    <cfRule type="cellIs" dxfId="4342" priority="1446" operator="lessThan">
      <formula>$C$4</formula>
    </cfRule>
  </conditionalFormatting>
  <conditionalFormatting sqref="AU23">
    <cfRule type="cellIs" dxfId="4341" priority="1447" operator="lessThan">
      <formula>$C$4</formula>
    </cfRule>
  </conditionalFormatting>
  <conditionalFormatting sqref="AU24">
    <cfRule type="cellIs" dxfId="4340" priority="1448" operator="lessThan">
      <formula>$C$4</formula>
    </cfRule>
  </conditionalFormatting>
  <conditionalFormatting sqref="AU25">
    <cfRule type="cellIs" dxfId="4339" priority="1449" operator="lessThan">
      <formula>$C$4</formula>
    </cfRule>
  </conditionalFormatting>
  <conditionalFormatting sqref="AU26">
    <cfRule type="cellIs" dxfId="4338" priority="1450" operator="lessThan">
      <formula>$C$4</formula>
    </cfRule>
  </conditionalFormatting>
  <conditionalFormatting sqref="AU27">
    <cfRule type="cellIs" dxfId="4337" priority="1451" operator="lessThan">
      <formula>$C$4</formula>
    </cfRule>
  </conditionalFormatting>
  <conditionalFormatting sqref="AU28">
    <cfRule type="cellIs" dxfId="4336" priority="1452" operator="lessThan">
      <formula>$C$4</formula>
    </cfRule>
  </conditionalFormatting>
  <conditionalFormatting sqref="AU29">
    <cfRule type="cellIs" dxfId="4335" priority="1453" operator="lessThan">
      <formula>$C$4</formula>
    </cfRule>
  </conditionalFormatting>
  <conditionalFormatting sqref="AU30">
    <cfRule type="cellIs" dxfId="4334" priority="1454" operator="lessThan">
      <formula>$C$4</formula>
    </cfRule>
  </conditionalFormatting>
  <conditionalFormatting sqref="AU31">
    <cfRule type="cellIs" dxfId="4333" priority="1455" operator="lessThan">
      <formula>$C$4</formula>
    </cfRule>
  </conditionalFormatting>
  <conditionalFormatting sqref="AU32">
    <cfRule type="cellIs" dxfId="4332" priority="1456" operator="lessThan">
      <formula>$C$4</formula>
    </cfRule>
  </conditionalFormatting>
  <conditionalFormatting sqref="AU33">
    <cfRule type="cellIs" dxfId="4331" priority="1457" operator="lessThan">
      <formula>$C$4</formula>
    </cfRule>
  </conditionalFormatting>
  <conditionalFormatting sqref="AU34">
    <cfRule type="cellIs" dxfId="4330" priority="1458" operator="lessThan">
      <formula>$C$4</formula>
    </cfRule>
  </conditionalFormatting>
  <conditionalFormatting sqref="AU35">
    <cfRule type="cellIs" dxfId="4329" priority="1459" operator="lessThan">
      <formula>$C$4</formula>
    </cfRule>
  </conditionalFormatting>
  <conditionalFormatting sqref="AU36">
    <cfRule type="cellIs" dxfId="4328" priority="1460" operator="lessThan">
      <formula>$C$4</formula>
    </cfRule>
  </conditionalFormatting>
  <conditionalFormatting sqref="AU37">
    <cfRule type="cellIs" dxfId="4327" priority="1461" operator="lessThan">
      <formula>$C$4</formula>
    </cfRule>
  </conditionalFormatting>
  <conditionalFormatting sqref="AU38">
    <cfRule type="cellIs" dxfId="4326" priority="1462" operator="lessThan">
      <formula>$C$4</formula>
    </cfRule>
  </conditionalFormatting>
  <conditionalFormatting sqref="AU39">
    <cfRule type="cellIs" dxfId="4325" priority="1463" operator="lessThan">
      <formula>$C$4</formula>
    </cfRule>
  </conditionalFormatting>
  <conditionalFormatting sqref="AU40">
    <cfRule type="cellIs" dxfId="4324" priority="1464" operator="lessThan">
      <formula>$C$4</formula>
    </cfRule>
  </conditionalFormatting>
  <conditionalFormatting sqref="AU41">
    <cfRule type="cellIs" dxfId="4323" priority="1465" operator="lessThan">
      <formula>$C$4</formula>
    </cfRule>
  </conditionalFormatting>
  <conditionalFormatting sqref="AU42">
    <cfRule type="cellIs" dxfId="4322" priority="1466" operator="lessThan">
      <formula>$C$4</formula>
    </cfRule>
  </conditionalFormatting>
  <conditionalFormatting sqref="AU43">
    <cfRule type="cellIs" dxfId="4321" priority="1467" operator="lessThan">
      <formula>$C$4</formula>
    </cfRule>
  </conditionalFormatting>
  <conditionalFormatting sqref="AU44">
    <cfRule type="cellIs" dxfId="4320" priority="1468" operator="lessThan">
      <formula>$C$4</formula>
    </cfRule>
  </conditionalFormatting>
  <conditionalFormatting sqref="AU45">
    <cfRule type="cellIs" dxfId="4319" priority="1469" operator="lessThan">
      <formula>$C$4</formula>
    </cfRule>
  </conditionalFormatting>
  <conditionalFormatting sqref="AU46">
    <cfRule type="cellIs" dxfId="4318" priority="1470" operator="lessThan">
      <formula>$C$4</formula>
    </cfRule>
  </conditionalFormatting>
  <conditionalFormatting sqref="AU47">
    <cfRule type="cellIs" dxfId="4317" priority="1471" operator="lessThan">
      <formula>$C$4</formula>
    </cfRule>
  </conditionalFormatting>
  <conditionalFormatting sqref="AU48">
    <cfRule type="cellIs" dxfId="4316" priority="1472" operator="lessThan">
      <formula>$C$4</formula>
    </cfRule>
  </conditionalFormatting>
  <conditionalFormatting sqref="AU49">
    <cfRule type="cellIs" dxfId="4315" priority="1473" operator="lessThan">
      <formula>$C$4</formula>
    </cfRule>
  </conditionalFormatting>
  <conditionalFormatting sqref="AU50">
    <cfRule type="cellIs" dxfId="4314" priority="1474" operator="lessThan">
      <formula>$C$4</formula>
    </cfRule>
  </conditionalFormatting>
  <conditionalFormatting sqref="AU51">
    <cfRule type="cellIs" dxfId="4313" priority="1475" operator="lessThan">
      <formula>$C$4</formula>
    </cfRule>
  </conditionalFormatting>
  <conditionalFormatting sqref="AU52">
    <cfRule type="cellIs" dxfId="4312" priority="1476" operator="lessThan">
      <formula>$C$4</formula>
    </cfRule>
  </conditionalFormatting>
  <conditionalFormatting sqref="AU53">
    <cfRule type="cellIs" dxfId="4311" priority="1477" operator="lessThan">
      <formula>$C$4</formula>
    </cfRule>
  </conditionalFormatting>
  <conditionalFormatting sqref="AU54">
    <cfRule type="cellIs" dxfId="4310" priority="1478" operator="lessThan">
      <formula>$C$4</formula>
    </cfRule>
  </conditionalFormatting>
  <conditionalFormatting sqref="AU55">
    <cfRule type="cellIs" dxfId="4309" priority="1479" operator="lessThan">
      <formula>$C$4</formula>
    </cfRule>
  </conditionalFormatting>
  <conditionalFormatting sqref="AU56">
    <cfRule type="cellIs" dxfId="4308" priority="1480" operator="lessThan">
      <formula>$C$4</formula>
    </cfRule>
  </conditionalFormatting>
  <conditionalFormatting sqref="AU57">
    <cfRule type="cellIs" dxfId="4307" priority="1481" operator="lessThan">
      <formula>$C$4</formula>
    </cfRule>
  </conditionalFormatting>
  <conditionalFormatting sqref="AU58">
    <cfRule type="cellIs" dxfId="4306" priority="1482" operator="lessThan">
      <formula>$C$4</formula>
    </cfRule>
  </conditionalFormatting>
  <conditionalFormatting sqref="AU59">
    <cfRule type="cellIs" dxfId="4305" priority="1483" operator="lessThan">
      <formula>$C$4</formula>
    </cfRule>
  </conditionalFormatting>
  <conditionalFormatting sqref="AU60">
    <cfRule type="cellIs" dxfId="4304" priority="1484" operator="lessThan">
      <formula>$C$4</formula>
    </cfRule>
  </conditionalFormatting>
  <conditionalFormatting sqref="AV11">
    <cfRule type="cellIs" dxfId="4303" priority="1485" operator="lessThan">
      <formula>$C$4</formula>
    </cfRule>
  </conditionalFormatting>
  <conditionalFormatting sqref="AV12">
    <cfRule type="cellIs" dxfId="4302" priority="1486" operator="lessThan">
      <formula>$C$4</formula>
    </cfRule>
  </conditionalFormatting>
  <conditionalFormatting sqref="AV13">
    <cfRule type="cellIs" dxfId="4301" priority="1487" operator="lessThan">
      <formula>$C$4</formula>
    </cfRule>
  </conditionalFormatting>
  <conditionalFormatting sqref="AV14">
    <cfRule type="cellIs" dxfId="4300" priority="1488" operator="lessThan">
      <formula>$C$4</formula>
    </cfRule>
  </conditionalFormatting>
  <conditionalFormatting sqref="AV15">
    <cfRule type="cellIs" dxfId="4299" priority="1489" operator="lessThan">
      <formula>$C$4</formula>
    </cfRule>
  </conditionalFormatting>
  <conditionalFormatting sqref="AV16">
    <cfRule type="cellIs" dxfId="4298" priority="1490" operator="lessThan">
      <formula>$C$4</formula>
    </cfRule>
  </conditionalFormatting>
  <conditionalFormatting sqref="AV17">
    <cfRule type="cellIs" dxfId="4297" priority="1491" operator="lessThan">
      <formula>$C$4</formula>
    </cfRule>
  </conditionalFormatting>
  <conditionalFormatting sqref="AV18">
    <cfRule type="cellIs" dxfId="4296" priority="1492" operator="lessThan">
      <formula>$C$4</formula>
    </cfRule>
  </conditionalFormatting>
  <conditionalFormatting sqref="AV19">
    <cfRule type="cellIs" dxfId="4295" priority="1493" operator="lessThan">
      <formula>$C$4</formula>
    </cfRule>
  </conditionalFormatting>
  <conditionalFormatting sqref="AV20">
    <cfRule type="cellIs" dxfId="4294" priority="1494" operator="lessThan">
      <formula>$C$4</formula>
    </cfRule>
  </conditionalFormatting>
  <conditionalFormatting sqref="AV21">
    <cfRule type="cellIs" dxfId="4293" priority="1495" operator="lessThan">
      <formula>$C$4</formula>
    </cfRule>
  </conditionalFormatting>
  <conditionalFormatting sqref="AV22">
    <cfRule type="cellIs" dxfId="4292" priority="1496" operator="lessThan">
      <formula>$C$4</formula>
    </cfRule>
  </conditionalFormatting>
  <conditionalFormatting sqref="AV23">
    <cfRule type="cellIs" dxfId="4291" priority="1497" operator="lessThan">
      <formula>$C$4</formula>
    </cfRule>
  </conditionalFormatting>
  <conditionalFormatting sqref="AV24">
    <cfRule type="cellIs" dxfId="4290" priority="1498" operator="lessThan">
      <formula>$C$4</formula>
    </cfRule>
  </conditionalFormatting>
  <conditionalFormatting sqref="AV25">
    <cfRule type="cellIs" dxfId="4289" priority="1499" operator="lessThan">
      <formula>$C$4</formula>
    </cfRule>
  </conditionalFormatting>
  <conditionalFormatting sqref="AV26">
    <cfRule type="cellIs" dxfId="4288" priority="1500" operator="lessThan">
      <formula>$C$4</formula>
    </cfRule>
  </conditionalFormatting>
  <conditionalFormatting sqref="AV27">
    <cfRule type="cellIs" dxfId="4287" priority="1501" operator="lessThan">
      <formula>$C$4</formula>
    </cfRule>
  </conditionalFormatting>
  <conditionalFormatting sqref="AV28">
    <cfRule type="cellIs" dxfId="4286" priority="1502" operator="lessThan">
      <formula>$C$4</formula>
    </cfRule>
  </conditionalFormatting>
  <conditionalFormatting sqref="AV29">
    <cfRule type="cellIs" dxfId="4285" priority="1503" operator="lessThan">
      <formula>$C$4</formula>
    </cfRule>
  </conditionalFormatting>
  <conditionalFormatting sqref="AV30">
    <cfRule type="cellIs" dxfId="4284" priority="1504" operator="lessThan">
      <formula>$C$4</formula>
    </cfRule>
  </conditionalFormatting>
  <conditionalFormatting sqref="AV31">
    <cfRule type="cellIs" dxfId="4283" priority="1505" operator="lessThan">
      <formula>$C$4</formula>
    </cfRule>
  </conditionalFormatting>
  <conditionalFormatting sqref="AV32">
    <cfRule type="cellIs" dxfId="4282" priority="1506" operator="lessThan">
      <formula>$C$4</formula>
    </cfRule>
  </conditionalFormatting>
  <conditionalFormatting sqref="AV33">
    <cfRule type="cellIs" dxfId="4281" priority="1507" operator="lessThan">
      <formula>$C$4</formula>
    </cfRule>
  </conditionalFormatting>
  <conditionalFormatting sqref="AV34">
    <cfRule type="cellIs" dxfId="4280" priority="1508" operator="lessThan">
      <formula>$C$4</formula>
    </cfRule>
  </conditionalFormatting>
  <conditionalFormatting sqref="AV35">
    <cfRule type="cellIs" dxfId="4279" priority="1509" operator="lessThan">
      <formula>$C$4</formula>
    </cfRule>
  </conditionalFormatting>
  <conditionalFormatting sqref="AV36">
    <cfRule type="cellIs" dxfId="4278" priority="1510" operator="lessThan">
      <formula>$C$4</formula>
    </cfRule>
  </conditionalFormatting>
  <conditionalFormatting sqref="AV37">
    <cfRule type="cellIs" dxfId="4277" priority="1511" operator="lessThan">
      <formula>$C$4</formula>
    </cfRule>
  </conditionalFormatting>
  <conditionalFormatting sqref="AV38">
    <cfRule type="cellIs" dxfId="4276" priority="1512" operator="lessThan">
      <formula>$C$4</formula>
    </cfRule>
  </conditionalFormatting>
  <conditionalFormatting sqref="AV39">
    <cfRule type="cellIs" dxfId="4275" priority="1513" operator="lessThan">
      <formula>$C$4</formula>
    </cfRule>
  </conditionalFormatting>
  <conditionalFormatting sqref="AV40">
    <cfRule type="cellIs" dxfId="4274" priority="1514" operator="lessThan">
      <formula>$C$4</formula>
    </cfRule>
  </conditionalFormatting>
  <conditionalFormatting sqref="AV41">
    <cfRule type="cellIs" dxfId="4273" priority="1515" operator="lessThan">
      <formula>$C$4</formula>
    </cfRule>
  </conditionalFormatting>
  <conditionalFormatting sqref="AV42">
    <cfRule type="cellIs" dxfId="4272" priority="1516" operator="lessThan">
      <formula>$C$4</formula>
    </cfRule>
  </conditionalFormatting>
  <conditionalFormatting sqref="AV43">
    <cfRule type="cellIs" dxfId="4271" priority="1517" operator="lessThan">
      <formula>$C$4</formula>
    </cfRule>
  </conditionalFormatting>
  <conditionalFormatting sqref="AV44">
    <cfRule type="cellIs" dxfId="4270" priority="1518" operator="lessThan">
      <formula>$C$4</formula>
    </cfRule>
  </conditionalFormatting>
  <conditionalFormatting sqref="AV45">
    <cfRule type="cellIs" dxfId="4269" priority="1519" operator="lessThan">
      <formula>$C$4</formula>
    </cfRule>
  </conditionalFormatting>
  <conditionalFormatting sqref="AV46">
    <cfRule type="cellIs" dxfId="4268" priority="1520" operator="lessThan">
      <formula>$C$4</formula>
    </cfRule>
  </conditionalFormatting>
  <conditionalFormatting sqref="AV47">
    <cfRule type="cellIs" dxfId="4267" priority="1521" operator="lessThan">
      <formula>$C$4</formula>
    </cfRule>
  </conditionalFormatting>
  <conditionalFormatting sqref="AV48">
    <cfRule type="cellIs" dxfId="4266" priority="1522" operator="lessThan">
      <formula>$C$4</formula>
    </cfRule>
  </conditionalFormatting>
  <conditionalFormatting sqref="AV49">
    <cfRule type="cellIs" dxfId="4265" priority="1523" operator="lessThan">
      <formula>$C$4</formula>
    </cfRule>
  </conditionalFormatting>
  <conditionalFormatting sqref="AV50">
    <cfRule type="cellIs" dxfId="4264" priority="1524" operator="lessThan">
      <formula>$C$4</formula>
    </cfRule>
  </conditionalFormatting>
  <conditionalFormatting sqref="AV51">
    <cfRule type="cellIs" dxfId="4263" priority="1525" operator="lessThan">
      <formula>$C$4</formula>
    </cfRule>
  </conditionalFormatting>
  <conditionalFormatting sqref="AV52">
    <cfRule type="cellIs" dxfId="4262" priority="1526" operator="lessThan">
      <formula>$C$4</formula>
    </cfRule>
  </conditionalFormatting>
  <conditionalFormatting sqref="AV53">
    <cfRule type="cellIs" dxfId="4261" priority="1527" operator="lessThan">
      <formula>$C$4</formula>
    </cfRule>
  </conditionalFormatting>
  <conditionalFormatting sqref="AV54">
    <cfRule type="cellIs" dxfId="4260" priority="1528" operator="lessThan">
      <formula>$C$4</formula>
    </cfRule>
  </conditionalFormatting>
  <conditionalFormatting sqref="AV55">
    <cfRule type="cellIs" dxfId="4259" priority="1529" operator="lessThan">
      <formula>$C$4</formula>
    </cfRule>
  </conditionalFormatting>
  <conditionalFormatting sqref="AV56">
    <cfRule type="cellIs" dxfId="4258" priority="1530" operator="lessThan">
      <formula>$C$4</formula>
    </cfRule>
  </conditionalFormatting>
  <conditionalFormatting sqref="AV57">
    <cfRule type="cellIs" dxfId="4257" priority="1531" operator="lessThan">
      <formula>$C$4</formula>
    </cfRule>
  </conditionalFormatting>
  <conditionalFormatting sqref="AV58">
    <cfRule type="cellIs" dxfId="4256" priority="1532" operator="lessThan">
      <formula>$C$4</formula>
    </cfRule>
  </conditionalFormatting>
  <conditionalFormatting sqref="AV59">
    <cfRule type="cellIs" dxfId="4255" priority="1533" operator="lessThan">
      <formula>$C$4</formula>
    </cfRule>
  </conditionalFormatting>
  <conditionalFormatting sqref="AV60">
    <cfRule type="cellIs" dxfId="4254" priority="1534" operator="lessThan">
      <formula>$C$4</formula>
    </cfRule>
  </conditionalFormatting>
  <conditionalFormatting sqref="AW11">
    <cfRule type="cellIs" dxfId="4253" priority="1535" operator="lessThan">
      <formula>$C$4</formula>
    </cfRule>
  </conditionalFormatting>
  <conditionalFormatting sqref="AW12">
    <cfRule type="cellIs" dxfId="4252" priority="1536" operator="lessThan">
      <formula>$C$4</formula>
    </cfRule>
  </conditionalFormatting>
  <conditionalFormatting sqref="AW13">
    <cfRule type="cellIs" dxfId="4251" priority="1537" operator="lessThan">
      <formula>$C$4</formula>
    </cfRule>
  </conditionalFormatting>
  <conditionalFormatting sqref="AW14">
    <cfRule type="cellIs" dxfId="4250" priority="1538" operator="lessThan">
      <formula>$C$4</formula>
    </cfRule>
  </conditionalFormatting>
  <conditionalFormatting sqref="AW15">
    <cfRule type="cellIs" dxfId="4249" priority="1539" operator="lessThan">
      <formula>$C$4</formula>
    </cfRule>
  </conditionalFormatting>
  <conditionalFormatting sqref="AW16">
    <cfRule type="cellIs" dxfId="4248" priority="1540" operator="lessThan">
      <formula>$C$4</formula>
    </cfRule>
  </conditionalFormatting>
  <conditionalFormatting sqref="AW17">
    <cfRule type="cellIs" dxfId="4247" priority="1541" operator="lessThan">
      <formula>$C$4</formula>
    </cfRule>
  </conditionalFormatting>
  <conditionalFormatting sqref="AW18">
    <cfRule type="cellIs" dxfId="4246" priority="1542" operator="lessThan">
      <formula>$C$4</formula>
    </cfRule>
  </conditionalFormatting>
  <conditionalFormatting sqref="AW19">
    <cfRule type="cellIs" dxfId="4245" priority="1543" operator="lessThan">
      <formula>$C$4</formula>
    </cfRule>
  </conditionalFormatting>
  <conditionalFormatting sqref="AW20">
    <cfRule type="cellIs" dxfId="4244" priority="1544" operator="lessThan">
      <formula>$C$4</formula>
    </cfRule>
  </conditionalFormatting>
  <conditionalFormatting sqref="AW21">
    <cfRule type="cellIs" dxfId="4243" priority="1545" operator="lessThan">
      <formula>$C$4</formula>
    </cfRule>
  </conditionalFormatting>
  <conditionalFormatting sqref="AW22">
    <cfRule type="cellIs" dxfId="4242" priority="1546" operator="lessThan">
      <formula>$C$4</formula>
    </cfRule>
  </conditionalFormatting>
  <conditionalFormatting sqref="AW23">
    <cfRule type="cellIs" dxfId="4241" priority="1547" operator="lessThan">
      <formula>$C$4</formula>
    </cfRule>
  </conditionalFormatting>
  <conditionalFormatting sqref="AW24">
    <cfRule type="cellIs" dxfId="4240" priority="1548" operator="lessThan">
      <formula>$C$4</formula>
    </cfRule>
  </conditionalFormatting>
  <conditionalFormatting sqref="AW25">
    <cfRule type="cellIs" dxfId="4239" priority="1549" operator="lessThan">
      <formula>$C$4</formula>
    </cfRule>
  </conditionalFormatting>
  <conditionalFormatting sqref="AW26">
    <cfRule type="cellIs" dxfId="4238" priority="1550" operator="lessThan">
      <formula>$C$4</formula>
    </cfRule>
  </conditionalFormatting>
  <conditionalFormatting sqref="AW27">
    <cfRule type="cellIs" dxfId="4237" priority="1551" operator="lessThan">
      <formula>$C$4</formula>
    </cfRule>
  </conditionalFormatting>
  <conditionalFormatting sqref="AW28">
    <cfRule type="cellIs" dxfId="4236" priority="1552" operator="lessThan">
      <formula>$C$4</formula>
    </cfRule>
  </conditionalFormatting>
  <conditionalFormatting sqref="AW29">
    <cfRule type="cellIs" dxfId="4235" priority="1553" operator="lessThan">
      <formula>$C$4</formula>
    </cfRule>
  </conditionalFormatting>
  <conditionalFormatting sqref="AW30">
    <cfRule type="cellIs" dxfId="4234" priority="1554" operator="lessThan">
      <formula>$C$4</formula>
    </cfRule>
  </conditionalFormatting>
  <conditionalFormatting sqref="AW31">
    <cfRule type="cellIs" dxfId="4233" priority="1555" operator="lessThan">
      <formula>$C$4</formula>
    </cfRule>
  </conditionalFormatting>
  <conditionalFormatting sqref="AW32">
    <cfRule type="cellIs" dxfId="4232" priority="1556" operator="lessThan">
      <formula>$C$4</formula>
    </cfRule>
  </conditionalFormatting>
  <conditionalFormatting sqref="AW33">
    <cfRule type="cellIs" dxfId="4231" priority="1557" operator="lessThan">
      <formula>$C$4</formula>
    </cfRule>
  </conditionalFormatting>
  <conditionalFormatting sqref="AW34">
    <cfRule type="cellIs" dxfId="4230" priority="1558" operator="lessThan">
      <formula>$C$4</formula>
    </cfRule>
  </conditionalFormatting>
  <conditionalFormatting sqref="AW35">
    <cfRule type="cellIs" dxfId="4229" priority="1559" operator="lessThan">
      <formula>$C$4</formula>
    </cfRule>
  </conditionalFormatting>
  <conditionalFormatting sqref="AW36">
    <cfRule type="cellIs" dxfId="4228" priority="1560" operator="lessThan">
      <formula>$C$4</formula>
    </cfRule>
  </conditionalFormatting>
  <conditionalFormatting sqref="AW37">
    <cfRule type="cellIs" dxfId="4227" priority="1561" operator="lessThan">
      <formula>$C$4</formula>
    </cfRule>
  </conditionalFormatting>
  <conditionalFormatting sqref="AW38">
    <cfRule type="cellIs" dxfId="4226" priority="1562" operator="lessThan">
      <formula>$C$4</formula>
    </cfRule>
  </conditionalFormatting>
  <conditionalFormatting sqref="AW39">
    <cfRule type="cellIs" dxfId="4225" priority="1563" operator="lessThan">
      <formula>$C$4</formula>
    </cfRule>
  </conditionalFormatting>
  <conditionalFormatting sqref="AW40">
    <cfRule type="cellIs" dxfId="4224" priority="1564" operator="lessThan">
      <formula>$C$4</formula>
    </cfRule>
  </conditionalFormatting>
  <conditionalFormatting sqref="AW41">
    <cfRule type="cellIs" dxfId="4223" priority="1565" operator="lessThan">
      <formula>$C$4</formula>
    </cfRule>
  </conditionalFormatting>
  <conditionalFormatting sqref="AW42">
    <cfRule type="cellIs" dxfId="4222" priority="1566" operator="lessThan">
      <formula>$C$4</formula>
    </cfRule>
  </conditionalFormatting>
  <conditionalFormatting sqref="AW43">
    <cfRule type="cellIs" dxfId="4221" priority="1567" operator="lessThan">
      <formula>$C$4</formula>
    </cfRule>
  </conditionalFormatting>
  <conditionalFormatting sqref="AW44">
    <cfRule type="cellIs" dxfId="4220" priority="1568" operator="lessThan">
      <formula>$C$4</formula>
    </cfRule>
  </conditionalFormatting>
  <conditionalFormatting sqref="AW45">
    <cfRule type="cellIs" dxfId="4219" priority="1569" operator="lessThan">
      <formula>$C$4</formula>
    </cfRule>
  </conditionalFormatting>
  <conditionalFormatting sqref="AW46">
    <cfRule type="cellIs" dxfId="4218" priority="1570" operator="lessThan">
      <formula>$C$4</formula>
    </cfRule>
  </conditionalFormatting>
  <conditionalFormatting sqref="AW47">
    <cfRule type="cellIs" dxfId="4217" priority="1571" operator="lessThan">
      <formula>$C$4</formula>
    </cfRule>
  </conditionalFormatting>
  <conditionalFormatting sqref="AW48">
    <cfRule type="cellIs" dxfId="4216" priority="1572" operator="lessThan">
      <formula>$C$4</formula>
    </cfRule>
  </conditionalFormatting>
  <conditionalFormatting sqref="AW49">
    <cfRule type="cellIs" dxfId="4215" priority="1573" operator="lessThan">
      <formula>$C$4</formula>
    </cfRule>
  </conditionalFormatting>
  <conditionalFormatting sqref="AW50">
    <cfRule type="cellIs" dxfId="4214" priority="1574" operator="lessThan">
      <formula>$C$4</formula>
    </cfRule>
  </conditionalFormatting>
  <conditionalFormatting sqref="AW51">
    <cfRule type="cellIs" dxfId="4213" priority="1575" operator="lessThan">
      <formula>$C$4</formula>
    </cfRule>
  </conditionalFormatting>
  <conditionalFormatting sqref="AW52">
    <cfRule type="cellIs" dxfId="4212" priority="1576" operator="lessThan">
      <formula>$C$4</formula>
    </cfRule>
  </conditionalFormatting>
  <conditionalFormatting sqref="AW53">
    <cfRule type="cellIs" dxfId="4211" priority="1577" operator="lessThan">
      <formula>$C$4</formula>
    </cfRule>
  </conditionalFormatting>
  <conditionalFormatting sqref="AW54">
    <cfRule type="cellIs" dxfId="4210" priority="1578" operator="lessThan">
      <formula>$C$4</formula>
    </cfRule>
  </conditionalFormatting>
  <conditionalFormatting sqref="AW55">
    <cfRule type="cellIs" dxfId="4209" priority="1579" operator="lessThan">
      <formula>$C$4</formula>
    </cfRule>
  </conditionalFormatting>
  <conditionalFormatting sqref="AW56">
    <cfRule type="cellIs" dxfId="4208" priority="1580" operator="lessThan">
      <formula>$C$4</formula>
    </cfRule>
  </conditionalFormatting>
  <conditionalFormatting sqref="AW57">
    <cfRule type="cellIs" dxfId="4207" priority="1581" operator="lessThan">
      <formula>$C$4</formula>
    </cfRule>
  </conditionalFormatting>
  <conditionalFormatting sqref="AW58">
    <cfRule type="cellIs" dxfId="4206" priority="1582" operator="lessThan">
      <formula>$C$4</formula>
    </cfRule>
  </conditionalFormatting>
  <conditionalFormatting sqref="AW59">
    <cfRule type="cellIs" dxfId="4205" priority="1583" operator="lessThan">
      <formula>$C$4</formula>
    </cfRule>
  </conditionalFormatting>
  <conditionalFormatting sqref="AW60">
    <cfRule type="cellIs" dxfId="4204" priority="1584" operator="lessThan">
      <formula>$C$4</formula>
    </cfRule>
  </conditionalFormatting>
  <conditionalFormatting sqref="BR11">
    <cfRule type="cellIs" dxfId="4203" priority="1585" operator="lessThan">
      <formula>$C$4</formula>
    </cfRule>
  </conditionalFormatting>
  <conditionalFormatting sqref="BR12">
    <cfRule type="cellIs" dxfId="4202" priority="1586" operator="lessThan">
      <formula>$C$4</formula>
    </cfRule>
  </conditionalFormatting>
  <conditionalFormatting sqref="BR13">
    <cfRule type="cellIs" dxfId="4201" priority="1587" operator="lessThan">
      <formula>$C$4</formula>
    </cfRule>
  </conditionalFormatting>
  <conditionalFormatting sqref="BR14">
    <cfRule type="cellIs" dxfId="4200" priority="1588" operator="lessThan">
      <formula>$C$4</formula>
    </cfRule>
  </conditionalFormatting>
  <conditionalFormatting sqref="BR15">
    <cfRule type="cellIs" dxfId="4199" priority="1589" operator="lessThan">
      <formula>$C$4</formula>
    </cfRule>
  </conditionalFormatting>
  <conditionalFormatting sqref="BR16">
    <cfRule type="cellIs" dxfId="4198" priority="1590" operator="lessThan">
      <formula>$C$4</formula>
    </cfRule>
  </conditionalFormatting>
  <conditionalFormatting sqref="BR17">
    <cfRule type="cellIs" dxfId="4197" priority="1591" operator="lessThan">
      <formula>$C$4</formula>
    </cfRule>
  </conditionalFormatting>
  <conditionalFormatting sqref="BR18">
    <cfRule type="cellIs" dxfId="4196" priority="1592" operator="lessThan">
      <formula>$C$4</formula>
    </cfRule>
  </conditionalFormatting>
  <conditionalFormatting sqref="BR19">
    <cfRule type="cellIs" dxfId="4195" priority="1593" operator="lessThan">
      <formula>$C$4</formula>
    </cfRule>
  </conditionalFormatting>
  <conditionalFormatting sqref="BR20">
    <cfRule type="cellIs" dxfId="4194" priority="1594" operator="lessThan">
      <formula>$C$4</formula>
    </cfRule>
  </conditionalFormatting>
  <conditionalFormatting sqref="BR21">
    <cfRule type="cellIs" dxfId="4193" priority="1595" operator="lessThan">
      <formula>$C$4</formula>
    </cfRule>
  </conditionalFormatting>
  <conditionalFormatting sqref="BR22">
    <cfRule type="cellIs" dxfId="4192" priority="1596" operator="lessThan">
      <formula>$C$4</formula>
    </cfRule>
  </conditionalFormatting>
  <conditionalFormatting sqref="BR23">
    <cfRule type="cellIs" dxfId="4191" priority="1597" operator="lessThan">
      <formula>$C$4</formula>
    </cfRule>
  </conditionalFormatting>
  <conditionalFormatting sqref="BR24">
    <cfRule type="cellIs" dxfId="4190" priority="1598" operator="lessThan">
      <formula>$C$4</formula>
    </cfRule>
  </conditionalFormatting>
  <conditionalFormatting sqref="BR25">
    <cfRule type="cellIs" dxfId="4189" priority="1599" operator="lessThan">
      <formula>$C$4</formula>
    </cfRule>
  </conditionalFormatting>
  <conditionalFormatting sqref="BR26">
    <cfRule type="cellIs" dxfId="4188" priority="1600" operator="lessThan">
      <formula>$C$4</formula>
    </cfRule>
  </conditionalFormatting>
  <conditionalFormatting sqref="BR27">
    <cfRule type="cellIs" dxfId="4187" priority="1601" operator="lessThan">
      <formula>$C$4</formula>
    </cfRule>
  </conditionalFormatting>
  <conditionalFormatting sqref="BR28">
    <cfRule type="cellIs" dxfId="4186" priority="1602" operator="lessThan">
      <formula>$C$4</formula>
    </cfRule>
  </conditionalFormatting>
  <conditionalFormatting sqref="BR29">
    <cfRule type="cellIs" dxfId="4185" priority="1603" operator="lessThan">
      <formula>$C$4</formula>
    </cfRule>
  </conditionalFormatting>
  <conditionalFormatting sqref="BR30">
    <cfRule type="cellIs" dxfId="4184" priority="1604" operator="lessThan">
      <formula>$C$4</formula>
    </cfRule>
  </conditionalFormatting>
  <conditionalFormatting sqref="BR31">
    <cfRule type="cellIs" dxfId="4183" priority="1605" operator="lessThan">
      <formula>$C$4</formula>
    </cfRule>
  </conditionalFormatting>
  <conditionalFormatting sqref="BR32">
    <cfRule type="cellIs" dxfId="4182" priority="1606" operator="lessThan">
      <formula>$C$4</formula>
    </cfRule>
  </conditionalFormatting>
  <conditionalFormatting sqref="BR33">
    <cfRule type="cellIs" dxfId="4181" priority="1607" operator="lessThan">
      <formula>$C$4</formula>
    </cfRule>
  </conditionalFormatting>
  <conditionalFormatting sqref="BR34">
    <cfRule type="cellIs" dxfId="4180" priority="1608" operator="lessThan">
      <formula>$C$4</formula>
    </cfRule>
  </conditionalFormatting>
  <conditionalFormatting sqref="BR35">
    <cfRule type="cellIs" dxfId="4179" priority="1609" operator="lessThan">
      <formula>$C$4</formula>
    </cfRule>
  </conditionalFormatting>
  <conditionalFormatting sqref="BR36">
    <cfRule type="cellIs" dxfId="4178" priority="1610" operator="lessThan">
      <formula>$C$4</formula>
    </cfRule>
  </conditionalFormatting>
  <conditionalFormatting sqref="BR37">
    <cfRule type="cellIs" dxfId="4177" priority="1611" operator="lessThan">
      <formula>$C$4</formula>
    </cfRule>
  </conditionalFormatting>
  <conditionalFormatting sqref="BR38">
    <cfRule type="cellIs" dxfId="4176" priority="1612" operator="lessThan">
      <formula>$C$4</formula>
    </cfRule>
  </conditionalFormatting>
  <conditionalFormatting sqref="BR39">
    <cfRule type="cellIs" dxfId="4175" priority="1613" operator="lessThan">
      <formula>$C$4</formula>
    </cfRule>
  </conditionalFormatting>
  <conditionalFormatting sqref="BR40">
    <cfRule type="cellIs" dxfId="4174" priority="1614" operator="lessThan">
      <formula>$C$4</formula>
    </cfRule>
  </conditionalFormatting>
  <conditionalFormatting sqref="BR41">
    <cfRule type="cellIs" dxfId="4173" priority="1615" operator="lessThan">
      <formula>$C$4</formula>
    </cfRule>
  </conditionalFormatting>
  <conditionalFormatting sqref="BR42">
    <cfRule type="cellIs" dxfId="4172" priority="1616" operator="lessThan">
      <formula>$C$4</formula>
    </cfRule>
  </conditionalFormatting>
  <conditionalFormatting sqref="BR43">
    <cfRule type="cellIs" dxfId="4171" priority="1617" operator="lessThan">
      <formula>$C$4</formula>
    </cfRule>
  </conditionalFormatting>
  <conditionalFormatting sqref="BR44">
    <cfRule type="cellIs" dxfId="4170" priority="1618" operator="lessThan">
      <formula>$C$4</formula>
    </cfRule>
  </conditionalFormatting>
  <conditionalFormatting sqref="BR45">
    <cfRule type="cellIs" dxfId="4169" priority="1619" operator="lessThan">
      <formula>$C$4</formula>
    </cfRule>
  </conditionalFormatting>
  <conditionalFormatting sqref="BR46">
    <cfRule type="cellIs" dxfId="4168" priority="1620" operator="lessThan">
      <formula>$C$4</formula>
    </cfRule>
  </conditionalFormatting>
  <conditionalFormatting sqref="BR47">
    <cfRule type="cellIs" dxfId="4167" priority="1621" operator="lessThan">
      <formula>$C$4</formula>
    </cfRule>
  </conditionalFormatting>
  <conditionalFormatting sqref="BR48">
    <cfRule type="cellIs" dxfId="4166" priority="1622" operator="lessThan">
      <formula>$C$4</formula>
    </cfRule>
  </conditionalFormatting>
  <conditionalFormatting sqref="BR49">
    <cfRule type="cellIs" dxfId="4165" priority="1623" operator="lessThan">
      <formula>$C$4</formula>
    </cfRule>
  </conditionalFormatting>
  <conditionalFormatting sqref="BR50">
    <cfRule type="cellIs" dxfId="4164" priority="1624" operator="lessThan">
      <formula>$C$4</formula>
    </cfRule>
  </conditionalFormatting>
  <conditionalFormatting sqref="BR51">
    <cfRule type="cellIs" dxfId="4163" priority="1625" operator="lessThan">
      <formula>$C$4</formula>
    </cfRule>
  </conditionalFormatting>
  <conditionalFormatting sqref="BR52">
    <cfRule type="cellIs" dxfId="4162" priority="1626" operator="lessThan">
      <formula>$C$4</formula>
    </cfRule>
  </conditionalFormatting>
  <conditionalFormatting sqref="BR53">
    <cfRule type="cellIs" dxfId="4161" priority="1627" operator="lessThan">
      <formula>$C$4</formula>
    </cfRule>
  </conditionalFormatting>
  <conditionalFormatting sqref="BR54">
    <cfRule type="cellIs" dxfId="4160" priority="1628" operator="lessThan">
      <formula>$C$4</formula>
    </cfRule>
  </conditionalFormatting>
  <conditionalFormatting sqref="BR55">
    <cfRule type="cellIs" dxfId="4159" priority="1629" operator="lessThan">
      <formula>$C$4</formula>
    </cfRule>
  </conditionalFormatting>
  <conditionalFormatting sqref="BR56">
    <cfRule type="cellIs" dxfId="4158" priority="1630" operator="lessThan">
      <formula>$C$4</formula>
    </cfRule>
  </conditionalFormatting>
  <conditionalFormatting sqref="BR57">
    <cfRule type="cellIs" dxfId="4157" priority="1631" operator="lessThan">
      <formula>$C$4</formula>
    </cfRule>
  </conditionalFormatting>
  <conditionalFormatting sqref="BR58">
    <cfRule type="cellIs" dxfId="4156" priority="1632" operator="lessThan">
      <formula>$C$4</formula>
    </cfRule>
  </conditionalFormatting>
  <conditionalFormatting sqref="BR59">
    <cfRule type="cellIs" dxfId="4155" priority="1633" operator="lessThan">
      <formula>$C$4</formula>
    </cfRule>
  </conditionalFormatting>
  <conditionalFormatting sqref="BR60">
    <cfRule type="cellIs" dxfId="4154" priority="1634" operator="lessThan">
      <formula>$C$4</formula>
    </cfRule>
  </conditionalFormatting>
  <conditionalFormatting sqref="BS11">
    <cfRule type="cellIs" dxfId="4153" priority="1635" operator="lessThan">
      <formula>$C$4</formula>
    </cfRule>
  </conditionalFormatting>
  <conditionalFormatting sqref="BS12">
    <cfRule type="cellIs" dxfId="4152" priority="1636" operator="lessThan">
      <formula>$C$4</formula>
    </cfRule>
  </conditionalFormatting>
  <conditionalFormatting sqref="BS13">
    <cfRule type="cellIs" dxfId="4151" priority="1637" operator="lessThan">
      <formula>$C$4</formula>
    </cfRule>
  </conditionalFormatting>
  <conditionalFormatting sqref="BS14">
    <cfRule type="cellIs" dxfId="4150" priority="1638" operator="lessThan">
      <formula>$C$4</formula>
    </cfRule>
  </conditionalFormatting>
  <conditionalFormatting sqref="BS15">
    <cfRule type="cellIs" dxfId="4149" priority="1639" operator="lessThan">
      <formula>$C$4</formula>
    </cfRule>
  </conditionalFormatting>
  <conditionalFormatting sqref="BS16">
    <cfRule type="cellIs" dxfId="4148" priority="1640" operator="lessThan">
      <formula>$C$4</formula>
    </cfRule>
  </conditionalFormatting>
  <conditionalFormatting sqref="BS17">
    <cfRule type="cellIs" dxfId="4147" priority="1641" operator="lessThan">
      <formula>$C$4</formula>
    </cfRule>
  </conditionalFormatting>
  <conditionalFormatting sqref="BS18">
    <cfRule type="cellIs" dxfId="4146" priority="1642" operator="lessThan">
      <formula>$C$4</formula>
    </cfRule>
  </conditionalFormatting>
  <conditionalFormatting sqref="BS19">
    <cfRule type="cellIs" dxfId="4145" priority="1643" operator="lessThan">
      <formula>$C$4</formula>
    </cfRule>
  </conditionalFormatting>
  <conditionalFormatting sqref="BS20">
    <cfRule type="cellIs" dxfId="4144" priority="1644" operator="lessThan">
      <formula>$C$4</formula>
    </cfRule>
  </conditionalFormatting>
  <conditionalFormatting sqref="BS21">
    <cfRule type="cellIs" dxfId="4143" priority="1645" operator="lessThan">
      <formula>$C$4</formula>
    </cfRule>
  </conditionalFormatting>
  <conditionalFormatting sqref="BS22">
    <cfRule type="cellIs" dxfId="4142" priority="1646" operator="lessThan">
      <formula>$C$4</formula>
    </cfRule>
  </conditionalFormatting>
  <conditionalFormatting sqref="BS23">
    <cfRule type="cellIs" dxfId="4141" priority="1647" operator="lessThan">
      <formula>$C$4</formula>
    </cfRule>
  </conditionalFormatting>
  <conditionalFormatting sqref="BS24">
    <cfRule type="cellIs" dxfId="4140" priority="1648" operator="lessThan">
      <formula>$C$4</formula>
    </cfRule>
  </conditionalFormatting>
  <conditionalFormatting sqref="BS25">
    <cfRule type="cellIs" dxfId="4139" priority="1649" operator="lessThan">
      <formula>$C$4</formula>
    </cfRule>
  </conditionalFormatting>
  <conditionalFormatting sqref="BS26">
    <cfRule type="cellIs" dxfId="4138" priority="1650" operator="lessThan">
      <formula>$C$4</formula>
    </cfRule>
  </conditionalFormatting>
  <conditionalFormatting sqref="BS27">
    <cfRule type="cellIs" dxfId="4137" priority="1651" operator="lessThan">
      <formula>$C$4</formula>
    </cfRule>
  </conditionalFormatting>
  <conditionalFormatting sqref="BS28">
    <cfRule type="cellIs" dxfId="4136" priority="1652" operator="lessThan">
      <formula>$C$4</formula>
    </cfRule>
  </conditionalFormatting>
  <conditionalFormatting sqref="BS29">
    <cfRule type="cellIs" dxfId="4135" priority="1653" operator="lessThan">
      <formula>$C$4</formula>
    </cfRule>
  </conditionalFormatting>
  <conditionalFormatting sqref="BS30">
    <cfRule type="cellIs" dxfId="4134" priority="1654" operator="lessThan">
      <formula>$C$4</formula>
    </cfRule>
  </conditionalFormatting>
  <conditionalFormatting sqref="BS31">
    <cfRule type="cellIs" dxfId="4133" priority="1655" operator="lessThan">
      <formula>$C$4</formula>
    </cfRule>
  </conditionalFormatting>
  <conditionalFormatting sqref="BS32">
    <cfRule type="cellIs" dxfId="4132" priority="1656" operator="lessThan">
      <formula>$C$4</formula>
    </cfRule>
  </conditionalFormatting>
  <conditionalFormatting sqref="BS33">
    <cfRule type="cellIs" dxfId="4131" priority="1657" operator="lessThan">
      <formula>$C$4</formula>
    </cfRule>
  </conditionalFormatting>
  <conditionalFormatting sqref="BS34">
    <cfRule type="cellIs" dxfId="4130" priority="1658" operator="lessThan">
      <formula>$C$4</formula>
    </cfRule>
  </conditionalFormatting>
  <conditionalFormatting sqref="BS35">
    <cfRule type="cellIs" dxfId="4129" priority="1659" operator="lessThan">
      <formula>$C$4</formula>
    </cfRule>
  </conditionalFormatting>
  <conditionalFormatting sqref="BS36">
    <cfRule type="cellIs" dxfId="4128" priority="1660" operator="lessThan">
      <formula>$C$4</formula>
    </cfRule>
  </conditionalFormatting>
  <conditionalFormatting sqref="BS37">
    <cfRule type="cellIs" dxfId="4127" priority="1661" operator="lessThan">
      <formula>$C$4</formula>
    </cfRule>
  </conditionalFormatting>
  <conditionalFormatting sqref="BS38">
    <cfRule type="cellIs" dxfId="4126" priority="1662" operator="lessThan">
      <formula>$C$4</formula>
    </cfRule>
  </conditionalFormatting>
  <conditionalFormatting sqref="BS39">
    <cfRule type="cellIs" dxfId="4125" priority="1663" operator="lessThan">
      <formula>$C$4</formula>
    </cfRule>
  </conditionalFormatting>
  <conditionalFormatting sqref="BS40">
    <cfRule type="cellIs" dxfId="4124" priority="1664" operator="lessThan">
      <formula>$C$4</formula>
    </cfRule>
  </conditionalFormatting>
  <conditionalFormatting sqref="BS41">
    <cfRule type="cellIs" dxfId="4123" priority="1665" operator="lessThan">
      <formula>$C$4</formula>
    </cfRule>
  </conditionalFormatting>
  <conditionalFormatting sqref="BS42">
    <cfRule type="cellIs" dxfId="4122" priority="1666" operator="lessThan">
      <formula>$C$4</formula>
    </cfRule>
  </conditionalFormatting>
  <conditionalFormatting sqref="BS43">
    <cfRule type="cellIs" dxfId="4121" priority="1667" operator="lessThan">
      <formula>$C$4</formula>
    </cfRule>
  </conditionalFormatting>
  <conditionalFormatting sqref="BS44">
    <cfRule type="cellIs" dxfId="4120" priority="1668" operator="lessThan">
      <formula>$C$4</formula>
    </cfRule>
  </conditionalFormatting>
  <conditionalFormatting sqref="BS45">
    <cfRule type="cellIs" dxfId="4119" priority="1669" operator="lessThan">
      <formula>$C$4</formula>
    </cfRule>
  </conditionalFormatting>
  <conditionalFormatting sqref="BS46">
    <cfRule type="cellIs" dxfId="4118" priority="1670" operator="lessThan">
      <formula>$C$4</formula>
    </cfRule>
  </conditionalFormatting>
  <conditionalFormatting sqref="BS47">
    <cfRule type="cellIs" dxfId="4117" priority="1671" operator="lessThan">
      <formula>$C$4</formula>
    </cfRule>
  </conditionalFormatting>
  <conditionalFormatting sqref="BS48">
    <cfRule type="cellIs" dxfId="4116" priority="1672" operator="lessThan">
      <formula>$C$4</formula>
    </cfRule>
  </conditionalFormatting>
  <conditionalFormatting sqref="BS49">
    <cfRule type="cellIs" dxfId="4115" priority="1673" operator="lessThan">
      <formula>$C$4</formula>
    </cfRule>
  </conditionalFormatting>
  <conditionalFormatting sqref="BS50">
    <cfRule type="cellIs" dxfId="4114" priority="1674" operator="lessThan">
      <formula>$C$4</formula>
    </cfRule>
  </conditionalFormatting>
  <conditionalFormatting sqref="BS51">
    <cfRule type="cellIs" dxfId="4113" priority="1675" operator="lessThan">
      <formula>$C$4</formula>
    </cfRule>
  </conditionalFormatting>
  <conditionalFormatting sqref="BS52">
    <cfRule type="cellIs" dxfId="4112" priority="1676" operator="lessThan">
      <formula>$C$4</formula>
    </cfRule>
  </conditionalFormatting>
  <conditionalFormatting sqref="BS53">
    <cfRule type="cellIs" dxfId="4111" priority="1677" operator="lessThan">
      <formula>$C$4</formula>
    </cfRule>
  </conditionalFormatting>
  <conditionalFormatting sqref="BS54">
    <cfRule type="cellIs" dxfId="4110" priority="1678" operator="lessThan">
      <formula>$C$4</formula>
    </cfRule>
  </conditionalFormatting>
  <conditionalFormatting sqref="BS55">
    <cfRule type="cellIs" dxfId="4109" priority="1679" operator="lessThan">
      <formula>$C$4</formula>
    </cfRule>
  </conditionalFormatting>
  <conditionalFormatting sqref="BS56">
    <cfRule type="cellIs" dxfId="4108" priority="1680" operator="lessThan">
      <formula>$C$4</formula>
    </cfRule>
  </conditionalFormatting>
  <conditionalFormatting sqref="BS57">
    <cfRule type="cellIs" dxfId="4107" priority="1681" operator="lessThan">
      <formula>$C$4</formula>
    </cfRule>
  </conditionalFormatting>
  <conditionalFormatting sqref="BS58">
    <cfRule type="cellIs" dxfId="4106" priority="1682" operator="lessThan">
      <formula>$C$4</formula>
    </cfRule>
  </conditionalFormatting>
  <conditionalFormatting sqref="BS59">
    <cfRule type="cellIs" dxfId="4105" priority="1683" operator="lessThan">
      <formula>$C$4</formula>
    </cfRule>
  </conditionalFormatting>
  <conditionalFormatting sqref="BS60">
    <cfRule type="cellIs" dxfId="4104" priority="1684" operator="lessThan">
      <formula>$C$4</formula>
    </cfRule>
  </conditionalFormatting>
  <conditionalFormatting sqref="BT11">
    <cfRule type="cellIs" dxfId="4103" priority="1685" operator="lessThan">
      <formula>$C$4</formula>
    </cfRule>
  </conditionalFormatting>
  <conditionalFormatting sqref="BT12">
    <cfRule type="cellIs" dxfId="4102" priority="1686" operator="lessThan">
      <formula>$C$4</formula>
    </cfRule>
  </conditionalFormatting>
  <conditionalFormatting sqref="BT13">
    <cfRule type="cellIs" dxfId="4101" priority="1687" operator="lessThan">
      <formula>$C$4</formula>
    </cfRule>
  </conditionalFormatting>
  <conditionalFormatting sqref="BT14">
    <cfRule type="cellIs" dxfId="4100" priority="1688" operator="lessThan">
      <formula>$C$4</formula>
    </cfRule>
  </conditionalFormatting>
  <conditionalFormatting sqref="BT15">
    <cfRule type="cellIs" dxfId="4099" priority="1689" operator="lessThan">
      <formula>$C$4</formula>
    </cfRule>
  </conditionalFormatting>
  <conditionalFormatting sqref="BT16">
    <cfRule type="cellIs" dxfId="4098" priority="1690" operator="lessThan">
      <formula>$C$4</formula>
    </cfRule>
  </conditionalFormatting>
  <conditionalFormatting sqref="BT17">
    <cfRule type="cellIs" dxfId="4097" priority="1691" operator="lessThan">
      <formula>$C$4</formula>
    </cfRule>
  </conditionalFormatting>
  <conditionalFormatting sqref="BT18">
    <cfRule type="cellIs" dxfId="4096" priority="1692" operator="lessThan">
      <formula>$C$4</formula>
    </cfRule>
  </conditionalFormatting>
  <conditionalFormatting sqref="BT19">
    <cfRule type="cellIs" dxfId="4095" priority="1693" operator="lessThan">
      <formula>$C$4</formula>
    </cfRule>
  </conditionalFormatting>
  <conditionalFormatting sqref="BT20">
    <cfRule type="cellIs" dxfId="4094" priority="1694" operator="lessThan">
      <formula>$C$4</formula>
    </cfRule>
  </conditionalFormatting>
  <conditionalFormatting sqref="BT21">
    <cfRule type="cellIs" dxfId="4093" priority="1695" operator="lessThan">
      <formula>$C$4</formula>
    </cfRule>
  </conditionalFormatting>
  <conditionalFormatting sqref="BT22">
    <cfRule type="cellIs" dxfId="4092" priority="1696" operator="lessThan">
      <formula>$C$4</formula>
    </cfRule>
  </conditionalFormatting>
  <conditionalFormatting sqref="BT23">
    <cfRule type="cellIs" dxfId="4091" priority="1697" operator="lessThan">
      <formula>$C$4</formula>
    </cfRule>
  </conditionalFormatting>
  <conditionalFormatting sqref="BT24">
    <cfRule type="cellIs" dxfId="4090" priority="1698" operator="lessThan">
      <formula>$C$4</formula>
    </cfRule>
  </conditionalFormatting>
  <conditionalFormatting sqref="BT25">
    <cfRule type="cellIs" dxfId="4089" priority="1699" operator="lessThan">
      <formula>$C$4</formula>
    </cfRule>
  </conditionalFormatting>
  <conditionalFormatting sqref="BT26">
    <cfRule type="cellIs" dxfId="4088" priority="1700" operator="lessThan">
      <formula>$C$4</formula>
    </cfRule>
  </conditionalFormatting>
  <conditionalFormatting sqref="BT27">
    <cfRule type="cellIs" dxfId="4087" priority="1701" operator="lessThan">
      <formula>$C$4</formula>
    </cfRule>
  </conditionalFormatting>
  <conditionalFormatting sqref="BT28">
    <cfRule type="cellIs" dxfId="4086" priority="1702" operator="lessThan">
      <formula>$C$4</formula>
    </cfRule>
  </conditionalFormatting>
  <conditionalFormatting sqref="BT29">
    <cfRule type="cellIs" dxfId="4085" priority="1703" operator="lessThan">
      <formula>$C$4</formula>
    </cfRule>
  </conditionalFormatting>
  <conditionalFormatting sqref="BT30">
    <cfRule type="cellIs" dxfId="4084" priority="1704" operator="lessThan">
      <formula>$C$4</formula>
    </cfRule>
  </conditionalFormatting>
  <conditionalFormatting sqref="BT31">
    <cfRule type="cellIs" dxfId="4083" priority="1705" operator="lessThan">
      <formula>$C$4</formula>
    </cfRule>
  </conditionalFormatting>
  <conditionalFormatting sqref="BT32">
    <cfRule type="cellIs" dxfId="4082" priority="1706" operator="lessThan">
      <formula>$C$4</formula>
    </cfRule>
  </conditionalFormatting>
  <conditionalFormatting sqref="BT33">
    <cfRule type="cellIs" dxfId="4081" priority="1707" operator="lessThan">
      <formula>$C$4</formula>
    </cfRule>
  </conditionalFormatting>
  <conditionalFormatting sqref="BT34">
    <cfRule type="cellIs" dxfId="4080" priority="1708" operator="lessThan">
      <formula>$C$4</formula>
    </cfRule>
  </conditionalFormatting>
  <conditionalFormatting sqref="BT35">
    <cfRule type="cellIs" dxfId="4079" priority="1709" operator="lessThan">
      <formula>$C$4</formula>
    </cfRule>
  </conditionalFormatting>
  <conditionalFormatting sqref="BT36">
    <cfRule type="cellIs" dxfId="4078" priority="1710" operator="lessThan">
      <formula>$C$4</formula>
    </cfRule>
  </conditionalFormatting>
  <conditionalFormatting sqref="BT37">
    <cfRule type="cellIs" dxfId="4077" priority="1711" operator="lessThan">
      <formula>$C$4</formula>
    </cfRule>
  </conditionalFormatting>
  <conditionalFormatting sqref="BT38">
    <cfRule type="cellIs" dxfId="4076" priority="1712" operator="lessThan">
      <formula>$C$4</formula>
    </cfRule>
  </conditionalFormatting>
  <conditionalFormatting sqref="BT39">
    <cfRule type="cellIs" dxfId="4075" priority="1713" operator="lessThan">
      <formula>$C$4</formula>
    </cfRule>
  </conditionalFormatting>
  <conditionalFormatting sqref="BT40">
    <cfRule type="cellIs" dxfId="4074" priority="1714" operator="lessThan">
      <formula>$C$4</formula>
    </cfRule>
  </conditionalFormatting>
  <conditionalFormatting sqref="BT41">
    <cfRule type="cellIs" dxfId="4073" priority="1715" operator="lessThan">
      <formula>$C$4</formula>
    </cfRule>
  </conditionalFormatting>
  <conditionalFormatting sqref="BT42">
    <cfRule type="cellIs" dxfId="4072" priority="1716" operator="lessThan">
      <formula>$C$4</formula>
    </cfRule>
  </conditionalFormatting>
  <conditionalFormatting sqref="BT43">
    <cfRule type="cellIs" dxfId="4071" priority="1717" operator="lessThan">
      <formula>$C$4</formula>
    </cfRule>
  </conditionalFormatting>
  <conditionalFormatting sqref="BT44">
    <cfRule type="cellIs" dxfId="4070" priority="1718" operator="lessThan">
      <formula>$C$4</formula>
    </cfRule>
  </conditionalFormatting>
  <conditionalFormatting sqref="BT45">
    <cfRule type="cellIs" dxfId="4069" priority="1719" operator="lessThan">
      <formula>$C$4</formula>
    </cfRule>
  </conditionalFormatting>
  <conditionalFormatting sqref="BT46">
    <cfRule type="cellIs" dxfId="4068" priority="1720" operator="lessThan">
      <formula>$C$4</formula>
    </cfRule>
  </conditionalFormatting>
  <conditionalFormatting sqref="BT47">
    <cfRule type="cellIs" dxfId="4067" priority="1721" operator="lessThan">
      <formula>$C$4</formula>
    </cfRule>
  </conditionalFormatting>
  <conditionalFormatting sqref="BT48">
    <cfRule type="cellIs" dxfId="4066" priority="1722" operator="lessThan">
      <formula>$C$4</formula>
    </cfRule>
  </conditionalFormatting>
  <conditionalFormatting sqref="BT49">
    <cfRule type="cellIs" dxfId="4065" priority="1723" operator="lessThan">
      <formula>$C$4</formula>
    </cfRule>
  </conditionalFormatting>
  <conditionalFormatting sqref="BT50">
    <cfRule type="cellIs" dxfId="4064" priority="1724" operator="lessThan">
      <formula>$C$4</formula>
    </cfRule>
  </conditionalFormatting>
  <conditionalFormatting sqref="BT51">
    <cfRule type="cellIs" dxfId="4063" priority="1725" operator="lessThan">
      <formula>$C$4</formula>
    </cfRule>
  </conditionalFormatting>
  <conditionalFormatting sqref="BT52">
    <cfRule type="cellIs" dxfId="4062" priority="1726" operator="lessThan">
      <formula>$C$4</formula>
    </cfRule>
  </conditionalFormatting>
  <conditionalFormatting sqref="BT53">
    <cfRule type="cellIs" dxfId="4061" priority="1727" operator="lessThan">
      <formula>$C$4</formula>
    </cfRule>
  </conditionalFormatting>
  <conditionalFormatting sqref="BT54">
    <cfRule type="cellIs" dxfId="4060" priority="1728" operator="lessThan">
      <formula>$C$4</formula>
    </cfRule>
  </conditionalFormatting>
  <conditionalFormatting sqref="BT55">
    <cfRule type="cellIs" dxfId="4059" priority="1729" operator="lessThan">
      <formula>$C$4</formula>
    </cfRule>
  </conditionalFormatting>
  <conditionalFormatting sqref="BT56">
    <cfRule type="cellIs" dxfId="4058" priority="1730" operator="lessThan">
      <formula>$C$4</formula>
    </cfRule>
  </conditionalFormatting>
  <conditionalFormatting sqref="BT57">
    <cfRule type="cellIs" dxfId="4057" priority="1731" operator="lessThan">
      <formula>$C$4</formula>
    </cfRule>
  </conditionalFormatting>
  <conditionalFormatting sqref="BT58">
    <cfRule type="cellIs" dxfId="4056" priority="1732" operator="lessThan">
      <formula>$C$4</formula>
    </cfRule>
  </conditionalFormatting>
  <conditionalFormatting sqref="BT59">
    <cfRule type="cellIs" dxfId="4055" priority="1733" operator="lessThan">
      <formula>$C$4</formula>
    </cfRule>
  </conditionalFormatting>
  <conditionalFormatting sqref="BT60">
    <cfRule type="cellIs" dxfId="4054" priority="1734" operator="lessThan">
      <formula>$C$4</formula>
    </cfRule>
  </conditionalFormatting>
  <conditionalFormatting sqref="BU11">
    <cfRule type="cellIs" dxfId="4053" priority="1735" operator="lessThan">
      <formula>$C$4</formula>
    </cfRule>
  </conditionalFormatting>
  <conditionalFormatting sqref="BU12">
    <cfRule type="cellIs" dxfId="4052" priority="1736" operator="lessThan">
      <formula>$C$4</formula>
    </cfRule>
  </conditionalFormatting>
  <conditionalFormatting sqref="BU13">
    <cfRule type="cellIs" dxfId="4051" priority="1737" operator="lessThan">
      <formula>$C$4</formula>
    </cfRule>
  </conditionalFormatting>
  <conditionalFormatting sqref="BU14">
    <cfRule type="cellIs" dxfId="4050" priority="1738" operator="lessThan">
      <formula>$C$4</formula>
    </cfRule>
  </conditionalFormatting>
  <conditionalFormatting sqref="BU15">
    <cfRule type="cellIs" dxfId="4049" priority="1739" operator="lessThan">
      <formula>$C$4</formula>
    </cfRule>
  </conditionalFormatting>
  <conditionalFormatting sqref="BU16">
    <cfRule type="cellIs" dxfId="4048" priority="1740" operator="lessThan">
      <formula>$C$4</formula>
    </cfRule>
  </conditionalFormatting>
  <conditionalFormatting sqref="BU17">
    <cfRule type="cellIs" dxfId="4047" priority="1741" operator="lessThan">
      <formula>$C$4</formula>
    </cfRule>
  </conditionalFormatting>
  <conditionalFormatting sqref="BU18">
    <cfRule type="cellIs" dxfId="4046" priority="1742" operator="lessThan">
      <formula>$C$4</formula>
    </cfRule>
  </conditionalFormatting>
  <conditionalFormatting sqref="BU19">
    <cfRule type="cellIs" dxfId="4045" priority="1743" operator="lessThan">
      <formula>$C$4</formula>
    </cfRule>
  </conditionalFormatting>
  <conditionalFormatting sqref="BU20">
    <cfRule type="cellIs" dxfId="4044" priority="1744" operator="lessThan">
      <formula>$C$4</formula>
    </cfRule>
  </conditionalFormatting>
  <conditionalFormatting sqref="BU21">
    <cfRule type="cellIs" dxfId="4043" priority="1745" operator="lessThan">
      <formula>$C$4</formula>
    </cfRule>
  </conditionalFormatting>
  <conditionalFormatting sqref="BU22">
    <cfRule type="cellIs" dxfId="4042" priority="1746" operator="lessThan">
      <formula>$C$4</formula>
    </cfRule>
  </conditionalFormatting>
  <conditionalFormatting sqref="BU23">
    <cfRule type="cellIs" dxfId="4041" priority="1747" operator="lessThan">
      <formula>$C$4</formula>
    </cfRule>
  </conditionalFormatting>
  <conditionalFormatting sqref="BU24">
    <cfRule type="cellIs" dxfId="4040" priority="1748" operator="lessThan">
      <formula>$C$4</formula>
    </cfRule>
  </conditionalFormatting>
  <conditionalFormatting sqref="BU25">
    <cfRule type="cellIs" dxfId="4039" priority="1749" operator="lessThan">
      <formula>$C$4</formula>
    </cfRule>
  </conditionalFormatting>
  <conditionalFormatting sqref="BU26">
    <cfRule type="cellIs" dxfId="4038" priority="1750" operator="lessThan">
      <formula>$C$4</formula>
    </cfRule>
  </conditionalFormatting>
  <conditionalFormatting sqref="BU27">
    <cfRule type="cellIs" dxfId="4037" priority="1751" operator="lessThan">
      <formula>$C$4</formula>
    </cfRule>
  </conditionalFormatting>
  <conditionalFormatting sqref="BU28">
    <cfRule type="cellIs" dxfId="4036" priority="1752" operator="lessThan">
      <formula>$C$4</formula>
    </cfRule>
  </conditionalFormatting>
  <conditionalFormatting sqref="BU29">
    <cfRule type="cellIs" dxfId="4035" priority="1753" operator="lessThan">
      <formula>$C$4</formula>
    </cfRule>
  </conditionalFormatting>
  <conditionalFormatting sqref="BU30">
    <cfRule type="cellIs" dxfId="4034" priority="1754" operator="lessThan">
      <formula>$C$4</formula>
    </cfRule>
  </conditionalFormatting>
  <conditionalFormatting sqref="BU31">
    <cfRule type="cellIs" dxfId="4033" priority="1755" operator="lessThan">
      <formula>$C$4</formula>
    </cfRule>
  </conditionalFormatting>
  <conditionalFormatting sqref="BU32">
    <cfRule type="cellIs" dxfId="4032" priority="1756" operator="lessThan">
      <formula>$C$4</formula>
    </cfRule>
  </conditionalFormatting>
  <conditionalFormatting sqref="BU33">
    <cfRule type="cellIs" dxfId="4031" priority="1757" operator="lessThan">
      <formula>$C$4</formula>
    </cfRule>
  </conditionalFormatting>
  <conditionalFormatting sqref="BU34">
    <cfRule type="cellIs" dxfId="4030" priority="1758" operator="lessThan">
      <formula>$C$4</formula>
    </cfRule>
  </conditionalFormatting>
  <conditionalFormatting sqref="BU35">
    <cfRule type="cellIs" dxfId="4029" priority="1759" operator="lessThan">
      <formula>$C$4</formula>
    </cfRule>
  </conditionalFormatting>
  <conditionalFormatting sqref="BU36">
    <cfRule type="cellIs" dxfId="4028" priority="1760" operator="lessThan">
      <formula>$C$4</formula>
    </cfRule>
  </conditionalFormatting>
  <conditionalFormatting sqref="BU37">
    <cfRule type="cellIs" dxfId="4027" priority="1761" operator="lessThan">
      <formula>$C$4</formula>
    </cfRule>
  </conditionalFormatting>
  <conditionalFormatting sqref="BU38">
    <cfRule type="cellIs" dxfId="4026" priority="1762" operator="lessThan">
      <formula>$C$4</formula>
    </cfRule>
  </conditionalFormatting>
  <conditionalFormatting sqref="BU39">
    <cfRule type="cellIs" dxfId="4025" priority="1763" operator="lessThan">
      <formula>$C$4</formula>
    </cfRule>
  </conditionalFormatting>
  <conditionalFormatting sqref="BU40">
    <cfRule type="cellIs" dxfId="4024" priority="1764" operator="lessThan">
      <formula>$C$4</formula>
    </cfRule>
  </conditionalFormatting>
  <conditionalFormatting sqref="BU41">
    <cfRule type="cellIs" dxfId="4023" priority="1765" operator="lessThan">
      <formula>$C$4</formula>
    </cfRule>
  </conditionalFormatting>
  <conditionalFormatting sqref="BU42">
    <cfRule type="cellIs" dxfId="4022" priority="1766" operator="lessThan">
      <formula>$C$4</formula>
    </cfRule>
  </conditionalFormatting>
  <conditionalFormatting sqref="BU43">
    <cfRule type="cellIs" dxfId="4021" priority="1767" operator="lessThan">
      <formula>$C$4</formula>
    </cfRule>
  </conditionalFormatting>
  <conditionalFormatting sqref="BU44">
    <cfRule type="cellIs" dxfId="4020" priority="1768" operator="lessThan">
      <formula>$C$4</formula>
    </cfRule>
  </conditionalFormatting>
  <conditionalFormatting sqref="BU45">
    <cfRule type="cellIs" dxfId="4019" priority="1769" operator="lessThan">
      <formula>$C$4</formula>
    </cfRule>
  </conditionalFormatting>
  <conditionalFormatting sqref="BU46">
    <cfRule type="cellIs" dxfId="4018" priority="1770" operator="lessThan">
      <formula>$C$4</formula>
    </cfRule>
  </conditionalFormatting>
  <conditionalFormatting sqref="BU47">
    <cfRule type="cellIs" dxfId="4017" priority="1771" operator="lessThan">
      <formula>$C$4</formula>
    </cfRule>
  </conditionalFormatting>
  <conditionalFormatting sqref="BU48">
    <cfRule type="cellIs" dxfId="4016" priority="1772" operator="lessThan">
      <formula>$C$4</formula>
    </cfRule>
  </conditionalFormatting>
  <conditionalFormatting sqref="BU49">
    <cfRule type="cellIs" dxfId="4015" priority="1773" operator="lessThan">
      <formula>$C$4</formula>
    </cfRule>
  </conditionalFormatting>
  <conditionalFormatting sqref="BU50">
    <cfRule type="cellIs" dxfId="4014" priority="1774" operator="lessThan">
      <formula>$C$4</formula>
    </cfRule>
  </conditionalFormatting>
  <conditionalFormatting sqref="BU51">
    <cfRule type="cellIs" dxfId="4013" priority="1775" operator="lessThan">
      <formula>$C$4</formula>
    </cfRule>
  </conditionalFormatting>
  <conditionalFormatting sqref="BU52">
    <cfRule type="cellIs" dxfId="4012" priority="1776" operator="lessThan">
      <formula>$C$4</formula>
    </cfRule>
  </conditionalFormatting>
  <conditionalFormatting sqref="BU53">
    <cfRule type="cellIs" dxfId="4011" priority="1777" operator="lessThan">
      <formula>$C$4</formula>
    </cfRule>
  </conditionalFormatting>
  <conditionalFormatting sqref="BU54">
    <cfRule type="cellIs" dxfId="4010" priority="1778" operator="lessThan">
      <formula>$C$4</formula>
    </cfRule>
  </conditionalFormatting>
  <conditionalFormatting sqref="BU55">
    <cfRule type="cellIs" dxfId="4009" priority="1779" operator="lessThan">
      <formula>$C$4</formula>
    </cfRule>
  </conditionalFormatting>
  <conditionalFormatting sqref="BU56">
    <cfRule type="cellIs" dxfId="4008" priority="1780" operator="lessThan">
      <formula>$C$4</formula>
    </cfRule>
  </conditionalFormatting>
  <conditionalFormatting sqref="BU57">
    <cfRule type="cellIs" dxfId="4007" priority="1781" operator="lessThan">
      <formula>$C$4</formula>
    </cfRule>
  </conditionalFormatting>
  <conditionalFormatting sqref="BU58">
    <cfRule type="cellIs" dxfId="4006" priority="1782" operator="lessThan">
      <formula>$C$4</formula>
    </cfRule>
  </conditionalFormatting>
  <conditionalFormatting sqref="BU59">
    <cfRule type="cellIs" dxfId="4005" priority="1783" operator="lessThan">
      <formula>$C$4</formula>
    </cfRule>
  </conditionalFormatting>
  <conditionalFormatting sqref="BU60">
    <cfRule type="cellIs" dxfId="4004" priority="1784" operator="lessThan">
      <formula>$C$4</formula>
    </cfRule>
  </conditionalFormatting>
  <conditionalFormatting sqref="BV11">
    <cfRule type="cellIs" dxfId="4003" priority="1785" operator="lessThan">
      <formula>$C$4</formula>
    </cfRule>
  </conditionalFormatting>
  <conditionalFormatting sqref="BV12">
    <cfRule type="cellIs" dxfId="4002" priority="1786" operator="lessThan">
      <formula>$C$4</formula>
    </cfRule>
  </conditionalFormatting>
  <conditionalFormatting sqref="BV13">
    <cfRule type="cellIs" dxfId="4001" priority="1787" operator="lessThan">
      <formula>$C$4</formula>
    </cfRule>
  </conditionalFormatting>
  <conditionalFormatting sqref="BV14">
    <cfRule type="cellIs" dxfId="4000" priority="1788" operator="lessThan">
      <formula>$C$4</formula>
    </cfRule>
  </conditionalFormatting>
  <conditionalFormatting sqref="BV15">
    <cfRule type="cellIs" dxfId="3999" priority="1789" operator="lessThan">
      <formula>$C$4</formula>
    </cfRule>
  </conditionalFormatting>
  <conditionalFormatting sqref="BV16">
    <cfRule type="cellIs" dxfId="3998" priority="1790" operator="lessThan">
      <formula>$C$4</formula>
    </cfRule>
  </conditionalFormatting>
  <conditionalFormatting sqref="BV17">
    <cfRule type="cellIs" dxfId="3997" priority="1791" operator="lessThan">
      <formula>$C$4</formula>
    </cfRule>
  </conditionalFormatting>
  <conditionalFormatting sqref="BV18">
    <cfRule type="cellIs" dxfId="3996" priority="1792" operator="lessThan">
      <formula>$C$4</formula>
    </cfRule>
  </conditionalFormatting>
  <conditionalFormatting sqref="BV19">
    <cfRule type="cellIs" dxfId="3995" priority="1793" operator="lessThan">
      <formula>$C$4</formula>
    </cfRule>
  </conditionalFormatting>
  <conditionalFormatting sqref="BV20">
    <cfRule type="cellIs" dxfId="3994" priority="1794" operator="lessThan">
      <formula>$C$4</formula>
    </cfRule>
  </conditionalFormatting>
  <conditionalFormatting sqref="BV21">
    <cfRule type="cellIs" dxfId="3993" priority="1795" operator="lessThan">
      <formula>$C$4</formula>
    </cfRule>
  </conditionalFormatting>
  <conditionalFormatting sqref="BV22">
    <cfRule type="cellIs" dxfId="3992" priority="1796" operator="lessThan">
      <formula>$C$4</formula>
    </cfRule>
  </conditionalFormatting>
  <conditionalFormatting sqref="BV23">
    <cfRule type="cellIs" dxfId="3991" priority="1797" operator="lessThan">
      <formula>$C$4</formula>
    </cfRule>
  </conditionalFormatting>
  <conditionalFormatting sqref="BV24">
    <cfRule type="cellIs" dxfId="3990" priority="1798" operator="lessThan">
      <formula>$C$4</formula>
    </cfRule>
  </conditionalFormatting>
  <conditionalFormatting sqref="BV25">
    <cfRule type="cellIs" dxfId="3989" priority="1799" operator="lessThan">
      <formula>$C$4</formula>
    </cfRule>
  </conditionalFormatting>
  <conditionalFormatting sqref="BV26">
    <cfRule type="cellIs" dxfId="3988" priority="1800" operator="lessThan">
      <formula>$C$4</formula>
    </cfRule>
  </conditionalFormatting>
  <conditionalFormatting sqref="BV27">
    <cfRule type="cellIs" dxfId="3987" priority="1801" operator="lessThan">
      <formula>$C$4</formula>
    </cfRule>
  </conditionalFormatting>
  <conditionalFormatting sqref="BV28">
    <cfRule type="cellIs" dxfId="3986" priority="1802" operator="lessThan">
      <formula>$C$4</formula>
    </cfRule>
  </conditionalFormatting>
  <conditionalFormatting sqref="BV29">
    <cfRule type="cellIs" dxfId="3985" priority="1803" operator="lessThan">
      <formula>$C$4</formula>
    </cfRule>
  </conditionalFormatting>
  <conditionalFormatting sqref="BV30">
    <cfRule type="cellIs" dxfId="3984" priority="1804" operator="lessThan">
      <formula>$C$4</formula>
    </cfRule>
  </conditionalFormatting>
  <conditionalFormatting sqref="BV31">
    <cfRule type="cellIs" dxfId="3983" priority="1805" operator="lessThan">
      <formula>$C$4</formula>
    </cfRule>
  </conditionalFormatting>
  <conditionalFormatting sqref="BV32">
    <cfRule type="cellIs" dxfId="3982" priority="1806" operator="lessThan">
      <formula>$C$4</formula>
    </cfRule>
  </conditionalFormatting>
  <conditionalFormatting sqref="BV33">
    <cfRule type="cellIs" dxfId="3981" priority="1807" operator="lessThan">
      <formula>$C$4</formula>
    </cfRule>
  </conditionalFormatting>
  <conditionalFormatting sqref="BV34">
    <cfRule type="cellIs" dxfId="3980" priority="1808" operator="lessThan">
      <formula>$C$4</formula>
    </cfRule>
  </conditionalFormatting>
  <conditionalFormatting sqref="BV35">
    <cfRule type="cellIs" dxfId="3979" priority="1809" operator="lessThan">
      <formula>$C$4</formula>
    </cfRule>
  </conditionalFormatting>
  <conditionalFormatting sqref="BV36">
    <cfRule type="cellIs" dxfId="3978" priority="1810" operator="lessThan">
      <formula>$C$4</formula>
    </cfRule>
  </conditionalFormatting>
  <conditionalFormatting sqref="BV37">
    <cfRule type="cellIs" dxfId="3977" priority="1811" operator="lessThan">
      <formula>$C$4</formula>
    </cfRule>
  </conditionalFormatting>
  <conditionalFormatting sqref="BV38">
    <cfRule type="cellIs" dxfId="3976" priority="1812" operator="lessThan">
      <formula>$C$4</formula>
    </cfRule>
  </conditionalFormatting>
  <conditionalFormatting sqref="BV39">
    <cfRule type="cellIs" dxfId="3975" priority="1813" operator="lessThan">
      <formula>$C$4</formula>
    </cfRule>
  </conditionalFormatting>
  <conditionalFormatting sqref="BV40">
    <cfRule type="cellIs" dxfId="3974" priority="1814" operator="lessThan">
      <formula>$C$4</formula>
    </cfRule>
  </conditionalFormatting>
  <conditionalFormatting sqref="BV41">
    <cfRule type="cellIs" dxfId="3973" priority="1815" operator="lessThan">
      <formula>$C$4</formula>
    </cfRule>
  </conditionalFormatting>
  <conditionalFormatting sqref="BV42">
    <cfRule type="cellIs" dxfId="3972" priority="1816" operator="lessThan">
      <formula>$C$4</formula>
    </cfRule>
  </conditionalFormatting>
  <conditionalFormatting sqref="BV43">
    <cfRule type="cellIs" dxfId="3971" priority="1817" operator="lessThan">
      <formula>$C$4</formula>
    </cfRule>
  </conditionalFormatting>
  <conditionalFormatting sqref="BV44">
    <cfRule type="cellIs" dxfId="3970" priority="1818" operator="lessThan">
      <formula>$C$4</formula>
    </cfRule>
  </conditionalFormatting>
  <conditionalFormatting sqref="BV45">
    <cfRule type="cellIs" dxfId="3969" priority="1819" operator="lessThan">
      <formula>$C$4</formula>
    </cfRule>
  </conditionalFormatting>
  <conditionalFormatting sqref="BV46">
    <cfRule type="cellIs" dxfId="3968" priority="1820" operator="lessThan">
      <formula>$C$4</formula>
    </cfRule>
  </conditionalFormatting>
  <conditionalFormatting sqref="BV47">
    <cfRule type="cellIs" dxfId="3967" priority="1821" operator="lessThan">
      <formula>$C$4</formula>
    </cfRule>
  </conditionalFormatting>
  <conditionalFormatting sqref="BV48">
    <cfRule type="cellIs" dxfId="3966" priority="1822" operator="lessThan">
      <formula>$C$4</formula>
    </cfRule>
  </conditionalFormatting>
  <conditionalFormatting sqref="BV49">
    <cfRule type="cellIs" dxfId="3965" priority="1823" operator="lessThan">
      <formula>$C$4</formula>
    </cfRule>
  </conditionalFormatting>
  <conditionalFormatting sqref="BV50">
    <cfRule type="cellIs" dxfId="3964" priority="1824" operator="lessThan">
      <formula>$C$4</formula>
    </cfRule>
  </conditionalFormatting>
  <conditionalFormatting sqref="BV51">
    <cfRule type="cellIs" dxfId="3963" priority="1825" operator="lessThan">
      <formula>$C$4</formula>
    </cfRule>
  </conditionalFormatting>
  <conditionalFormatting sqref="BV52">
    <cfRule type="cellIs" dxfId="3962" priority="1826" operator="lessThan">
      <formula>$C$4</formula>
    </cfRule>
  </conditionalFormatting>
  <conditionalFormatting sqref="BV53">
    <cfRule type="cellIs" dxfId="3961" priority="1827" operator="lessThan">
      <formula>$C$4</formula>
    </cfRule>
  </conditionalFormatting>
  <conditionalFormatting sqref="BV54">
    <cfRule type="cellIs" dxfId="3960" priority="1828" operator="lessThan">
      <formula>$C$4</formula>
    </cfRule>
  </conditionalFormatting>
  <conditionalFormatting sqref="BV55">
    <cfRule type="cellIs" dxfId="3959" priority="1829" operator="lessThan">
      <formula>$C$4</formula>
    </cfRule>
  </conditionalFormatting>
  <conditionalFormatting sqref="BV56">
    <cfRule type="cellIs" dxfId="3958" priority="1830" operator="lessThan">
      <formula>$C$4</formula>
    </cfRule>
  </conditionalFormatting>
  <conditionalFormatting sqref="BV57">
    <cfRule type="cellIs" dxfId="3957" priority="1831" operator="lessThan">
      <formula>$C$4</formula>
    </cfRule>
  </conditionalFormatting>
  <conditionalFormatting sqref="BV58">
    <cfRule type="cellIs" dxfId="3956" priority="1832" operator="lessThan">
      <formula>$C$4</formula>
    </cfRule>
  </conditionalFormatting>
  <conditionalFormatting sqref="BV59">
    <cfRule type="cellIs" dxfId="3955" priority="1833" operator="lessThan">
      <formula>$C$4</formula>
    </cfRule>
  </conditionalFormatting>
  <conditionalFormatting sqref="BV60">
    <cfRule type="cellIs" dxfId="3954" priority="1834" operator="lessThan">
      <formula>$C$4</formula>
    </cfRule>
  </conditionalFormatting>
  <conditionalFormatting sqref="BW11">
    <cfRule type="cellIs" dxfId="3953" priority="1835" operator="lessThan">
      <formula>$C$4</formula>
    </cfRule>
  </conditionalFormatting>
  <conditionalFormatting sqref="BW12">
    <cfRule type="cellIs" dxfId="3952" priority="1836" operator="lessThan">
      <formula>$C$4</formula>
    </cfRule>
  </conditionalFormatting>
  <conditionalFormatting sqref="BW13">
    <cfRule type="cellIs" dxfId="3951" priority="1837" operator="lessThan">
      <formula>$C$4</formula>
    </cfRule>
  </conditionalFormatting>
  <conditionalFormatting sqref="BW14">
    <cfRule type="cellIs" dxfId="3950" priority="1838" operator="lessThan">
      <formula>$C$4</formula>
    </cfRule>
  </conditionalFormatting>
  <conditionalFormatting sqref="BW15">
    <cfRule type="cellIs" dxfId="3949" priority="1839" operator="lessThan">
      <formula>$C$4</formula>
    </cfRule>
  </conditionalFormatting>
  <conditionalFormatting sqref="BW16">
    <cfRule type="cellIs" dxfId="3948" priority="1840" operator="lessThan">
      <formula>$C$4</formula>
    </cfRule>
  </conditionalFormatting>
  <conditionalFormatting sqref="BW17">
    <cfRule type="cellIs" dxfId="3947" priority="1841" operator="lessThan">
      <formula>$C$4</formula>
    </cfRule>
  </conditionalFormatting>
  <conditionalFormatting sqref="BW18">
    <cfRule type="cellIs" dxfId="3946" priority="1842" operator="lessThan">
      <formula>$C$4</formula>
    </cfRule>
  </conditionalFormatting>
  <conditionalFormatting sqref="BW19">
    <cfRule type="cellIs" dxfId="3945" priority="1843" operator="lessThan">
      <formula>$C$4</formula>
    </cfRule>
  </conditionalFormatting>
  <conditionalFormatting sqref="BW20">
    <cfRule type="cellIs" dxfId="3944" priority="1844" operator="lessThan">
      <formula>$C$4</formula>
    </cfRule>
  </conditionalFormatting>
  <conditionalFormatting sqref="BW21">
    <cfRule type="cellIs" dxfId="3943" priority="1845" operator="lessThan">
      <formula>$C$4</formula>
    </cfRule>
  </conditionalFormatting>
  <conditionalFormatting sqref="BW22">
    <cfRule type="cellIs" dxfId="3942" priority="1846" operator="lessThan">
      <formula>$C$4</formula>
    </cfRule>
  </conditionalFormatting>
  <conditionalFormatting sqref="BW23">
    <cfRule type="cellIs" dxfId="3941" priority="1847" operator="lessThan">
      <formula>$C$4</formula>
    </cfRule>
  </conditionalFormatting>
  <conditionalFormatting sqref="BW24">
    <cfRule type="cellIs" dxfId="3940" priority="1848" operator="lessThan">
      <formula>$C$4</formula>
    </cfRule>
  </conditionalFormatting>
  <conditionalFormatting sqref="BW25">
    <cfRule type="cellIs" dxfId="3939" priority="1849" operator="lessThan">
      <formula>$C$4</formula>
    </cfRule>
  </conditionalFormatting>
  <conditionalFormatting sqref="BW26">
    <cfRule type="cellIs" dxfId="3938" priority="1850" operator="lessThan">
      <formula>$C$4</formula>
    </cfRule>
  </conditionalFormatting>
  <conditionalFormatting sqref="BW27">
    <cfRule type="cellIs" dxfId="3937" priority="1851" operator="lessThan">
      <formula>$C$4</formula>
    </cfRule>
  </conditionalFormatting>
  <conditionalFormatting sqref="BW28">
    <cfRule type="cellIs" dxfId="3936" priority="1852" operator="lessThan">
      <formula>$C$4</formula>
    </cfRule>
  </conditionalFormatting>
  <conditionalFormatting sqref="BW29">
    <cfRule type="cellIs" dxfId="3935" priority="1853" operator="lessThan">
      <formula>$C$4</formula>
    </cfRule>
  </conditionalFormatting>
  <conditionalFormatting sqref="BW30">
    <cfRule type="cellIs" dxfId="3934" priority="1854" operator="lessThan">
      <formula>$C$4</formula>
    </cfRule>
  </conditionalFormatting>
  <conditionalFormatting sqref="BW31">
    <cfRule type="cellIs" dxfId="3933" priority="1855" operator="lessThan">
      <formula>$C$4</formula>
    </cfRule>
  </conditionalFormatting>
  <conditionalFormatting sqref="BW32">
    <cfRule type="cellIs" dxfId="3932" priority="1856" operator="lessThan">
      <formula>$C$4</formula>
    </cfRule>
  </conditionalFormatting>
  <conditionalFormatting sqref="BW33">
    <cfRule type="cellIs" dxfId="3931" priority="1857" operator="lessThan">
      <formula>$C$4</formula>
    </cfRule>
  </conditionalFormatting>
  <conditionalFormatting sqref="BW34">
    <cfRule type="cellIs" dxfId="3930" priority="1858" operator="lessThan">
      <formula>$C$4</formula>
    </cfRule>
  </conditionalFormatting>
  <conditionalFormatting sqref="BW35">
    <cfRule type="cellIs" dxfId="3929" priority="1859" operator="lessThan">
      <formula>$C$4</formula>
    </cfRule>
  </conditionalFormatting>
  <conditionalFormatting sqref="BW36">
    <cfRule type="cellIs" dxfId="3928" priority="1860" operator="lessThan">
      <formula>$C$4</formula>
    </cfRule>
  </conditionalFormatting>
  <conditionalFormatting sqref="BW37">
    <cfRule type="cellIs" dxfId="3927" priority="1861" operator="lessThan">
      <formula>$C$4</formula>
    </cfRule>
  </conditionalFormatting>
  <conditionalFormatting sqref="BW38">
    <cfRule type="cellIs" dxfId="3926" priority="1862" operator="lessThan">
      <formula>$C$4</formula>
    </cfRule>
  </conditionalFormatting>
  <conditionalFormatting sqref="BW39">
    <cfRule type="cellIs" dxfId="3925" priority="1863" operator="lessThan">
      <formula>$C$4</formula>
    </cfRule>
  </conditionalFormatting>
  <conditionalFormatting sqref="BW40">
    <cfRule type="cellIs" dxfId="3924" priority="1864" operator="lessThan">
      <formula>$C$4</formula>
    </cfRule>
  </conditionalFormatting>
  <conditionalFormatting sqref="BW41">
    <cfRule type="cellIs" dxfId="3923" priority="1865" operator="lessThan">
      <formula>$C$4</formula>
    </cfRule>
  </conditionalFormatting>
  <conditionalFormatting sqref="BW42">
    <cfRule type="cellIs" dxfId="3922" priority="1866" operator="lessThan">
      <formula>$C$4</formula>
    </cfRule>
  </conditionalFormatting>
  <conditionalFormatting sqref="BW43">
    <cfRule type="cellIs" dxfId="3921" priority="1867" operator="lessThan">
      <formula>$C$4</formula>
    </cfRule>
  </conditionalFormatting>
  <conditionalFormatting sqref="BW44">
    <cfRule type="cellIs" dxfId="3920" priority="1868" operator="lessThan">
      <formula>$C$4</formula>
    </cfRule>
  </conditionalFormatting>
  <conditionalFormatting sqref="BW45">
    <cfRule type="cellIs" dxfId="3919" priority="1869" operator="lessThan">
      <formula>$C$4</formula>
    </cfRule>
  </conditionalFormatting>
  <conditionalFormatting sqref="BW46">
    <cfRule type="cellIs" dxfId="3918" priority="1870" operator="lessThan">
      <formula>$C$4</formula>
    </cfRule>
  </conditionalFormatting>
  <conditionalFormatting sqref="BW47">
    <cfRule type="cellIs" dxfId="3917" priority="1871" operator="lessThan">
      <formula>$C$4</formula>
    </cfRule>
  </conditionalFormatting>
  <conditionalFormatting sqref="BW48">
    <cfRule type="cellIs" dxfId="3916" priority="1872" operator="lessThan">
      <formula>$C$4</formula>
    </cfRule>
  </conditionalFormatting>
  <conditionalFormatting sqref="BW49">
    <cfRule type="cellIs" dxfId="3915" priority="1873" operator="lessThan">
      <formula>$C$4</formula>
    </cfRule>
  </conditionalFormatting>
  <conditionalFormatting sqref="BW50">
    <cfRule type="cellIs" dxfId="3914" priority="1874" operator="lessThan">
      <formula>$C$4</formula>
    </cfRule>
  </conditionalFormatting>
  <conditionalFormatting sqref="BW51">
    <cfRule type="cellIs" dxfId="3913" priority="1875" operator="lessThan">
      <formula>$C$4</formula>
    </cfRule>
  </conditionalFormatting>
  <conditionalFormatting sqref="BW52">
    <cfRule type="cellIs" dxfId="3912" priority="1876" operator="lessThan">
      <formula>$C$4</formula>
    </cfRule>
  </conditionalFormatting>
  <conditionalFormatting sqref="BW53">
    <cfRule type="cellIs" dxfId="3911" priority="1877" operator="lessThan">
      <formula>$C$4</formula>
    </cfRule>
  </conditionalFormatting>
  <conditionalFormatting sqref="BW54">
    <cfRule type="cellIs" dxfId="3910" priority="1878" operator="lessThan">
      <formula>$C$4</formula>
    </cfRule>
  </conditionalFormatting>
  <conditionalFormatting sqref="BW55">
    <cfRule type="cellIs" dxfId="3909" priority="1879" operator="lessThan">
      <formula>$C$4</formula>
    </cfRule>
  </conditionalFormatting>
  <conditionalFormatting sqref="BW56">
    <cfRule type="cellIs" dxfId="3908" priority="1880" operator="lessThan">
      <formula>$C$4</formula>
    </cfRule>
  </conditionalFormatting>
  <conditionalFormatting sqref="BW57">
    <cfRule type="cellIs" dxfId="3907" priority="1881" operator="lessThan">
      <formula>$C$4</formula>
    </cfRule>
  </conditionalFormatting>
  <conditionalFormatting sqref="BW58">
    <cfRule type="cellIs" dxfId="3906" priority="1882" operator="lessThan">
      <formula>$C$4</formula>
    </cfRule>
  </conditionalFormatting>
  <conditionalFormatting sqref="BW59">
    <cfRule type="cellIs" dxfId="3905" priority="1883" operator="lessThan">
      <formula>$C$4</formula>
    </cfRule>
  </conditionalFormatting>
  <conditionalFormatting sqref="BW60">
    <cfRule type="cellIs" dxfId="3904" priority="1884" operator="lessThan">
      <formula>$C$4</formula>
    </cfRule>
  </conditionalFormatting>
  <conditionalFormatting sqref="BX11">
    <cfRule type="cellIs" dxfId="3903" priority="1885" operator="lessThan">
      <formula>$C$4</formula>
    </cfRule>
  </conditionalFormatting>
  <conditionalFormatting sqref="BX12">
    <cfRule type="cellIs" dxfId="3902" priority="1886" operator="lessThan">
      <formula>$C$4</formula>
    </cfRule>
  </conditionalFormatting>
  <conditionalFormatting sqref="BX13">
    <cfRule type="cellIs" dxfId="3901" priority="1887" operator="lessThan">
      <formula>$C$4</formula>
    </cfRule>
  </conditionalFormatting>
  <conditionalFormatting sqref="BX14">
    <cfRule type="cellIs" dxfId="3900" priority="1888" operator="lessThan">
      <formula>$C$4</formula>
    </cfRule>
  </conditionalFormatting>
  <conditionalFormatting sqref="BX15">
    <cfRule type="cellIs" dxfId="3899" priority="1889" operator="lessThan">
      <formula>$C$4</formula>
    </cfRule>
  </conditionalFormatting>
  <conditionalFormatting sqref="BX16">
    <cfRule type="cellIs" dxfId="3898" priority="1890" operator="lessThan">
      <formula>$C$4</formula>
    </cfRule>
  </conditionalFormatting>
  <conditionalFormatting sqref="BX17">
    <cfRule type="cellIs" dxfId="3897" priority="1891" operator="lessThan">
      <formula>$C$4</formula>
    </cfRule>
  </conditionalFormatting>
  <conditionalFormatting sqref="BX18">
    <cfRule type="cellIs" dxfId="3896" priority="1892" operator="lessThan">
      <formula>$C$4</formula>
    </cfRule>
  </conditionalFormatting>
  <conditionalFormatting sqref="BX19">
    <cfRule type="cellIs" dxfId="3895" priority="1893" operator="lessThan">
      <formula>$C$4</formula>
    </cfRule>
  </conditionalFormatting>
  <conditionalFormatting sqref="BX20">
    <cfRule type="cellIs" dxfId="3894" priority="1894" operator="lessThan">
      <formula>$C$4</formula>
    </cfRule>
  </conditionalFormatting>
  <conditionalFormatting sqref="BX21">
    <cfRule type="cellIs" dxfId="3893" priority="1895" operator="lessThan">
      <formula>$C$4</formula>
    </cfRule>
  </conditionalFormatting>
  <conditionalFormatting sqref="BX22">
    <cfRule type="cellIs" dxfId="3892" priority="1896" operator="lessThan">
      <formula>$C$4</formula>
    </cfRule>
  </conditionalFormatting>
  <conditionalFormatting sqref="BX23">
    <cfRule type="cellIs" dxfId="3891" priority="1897" operator="lessThan">
      <formula>$C$4</formula>
    </cfRule>
  </conditionalFormatting>
  <conditionalFormatting sqref="BX24">
    <cfRule type="cellIs" dxfId="3890" priority="1898" operator="lessThan">
      <formula>$C$4</formula>
    </cfRule>
  </conditionalFormatting>
  <conditionalFormatting sqref="BX25">
    <cfRule type="cellIs" dxfId="3889" priority="1899" operator="lessThan">
      <formula>$C$4</formula>
    </cfRule>
  </conditionalFormatting>
  <conditionalFormatting sqref="BX26">
    <cfRule type="cellIs" dxfId="3888" priority="1900" operator="lessThan">
      <formula>$C$4</formula>
    </cfRule>
  </conditionalFormatting>
  <conditionalFormatting sqref="BX27">
    <cfRule type="cellIs" dxfId="3887" priority="1901" operator="lessThan">
      <formula>$C$4</formula>
    </cfRule>
  </conditionalFormatting>
  <conditionalFormatting sqref="BX28">
    <cfRule type="cellIs" dxfId="3886" priority="1902" operator="lessThan">
      <formula>$C$4</formula>
    </cfRule>
  </conditionalFormatting>
  <conditionalFormatting sqref="BX29">
    <cfRule type="cellIs" dxfId="3885" priority="1903" operator="lessThan">
      <formula>$C$4</formula>
    </cfRule>
  </conditionalFormatting>
  <conditionalFormatting sqref="BX30">
    <cfRule type="cellIs" dxfId="3884" priority="1904" operator="lessThan">
      <formula>$C$4</formula>
    </cfRule>
  </conditionalFormatting>
  <conditionalFormatting sqref="BX31">
    <cfRule type="cellIs" dxfId="3883" priority="1905" operator="lessThan">
      <formula>$C$4</formula>
    </cfRule>
  </conditionalFormatting>
  <conditionalFormatting sqref="BX32">
    <cfRule type="cellIs" dxfId="3882" priority="1906" operator="lessThan">
      <formula>$C$4</formula>
    </cfRule>
  </conditionalFormatting>
  <conditionalFormatting sqref="BX33">
    <cfRule type="cellIs" dxfId="3881" priority="1907" operator="lessThan">
      <formula>$C$4</formula>
    </cfRule>
  </conditionalFormatting>
  <conditionalFormatting sqref="BX34">
    <cfRule type="cellIs" dxfId="3880" priority="1908" operator="lessThan">
      <formula>$C$4</formula>
    </cfRule>
  </conditionalFormatting>
  <conditionalFormatting sqref="BX35">
    <cfRule type="cellIs" dxfId="3879" priority="1909" operator="lessThan">
      <formula>$C$4</formula>
    </cfRule>
  </conditionalFormatting>
  <conditionalFormatting sqref="BX36">
    <cfRule type="cellIs" dxfId="3878" priority="1910" operator="lessThan">
      <formula>$C$4</formula>
    </cfRule>
  </conditionalFormatting>
  <conditionalFormatting sqref="BX37">
    <cfRule type="cellIs" dxfId="3877" priority="1911" operator="lessThan">
      <formula>$C$4</formula>
    </cfRule>
  </conditionalFormatting>
  <conditionalFormatting sqref="BX38">
    <cfRule type="cellIs" dxfId="3876" priority="1912" operator="lessThan">
      <formula>$C$4</formula>
    </cfRule>
  </conditionalFormatting>
  <conditionalFormatting sqref="BX39">
    <cfRule type="cellIs" dxfId="3875" priority="1913" operator="lessThan">
      <formula>$C$4</formula>
    </cfRule>
  </conditionalFormatting>
  <conditionalFormatting sqref="BX40">
    <cfRule type="cellIs" dxfId="3874" priority="1914" operator="lessThan">
      <formula>$C$4</formula>
    </cfRule>
  </conditionalFormatting>
  <conditionalFormatting sqref="BX41">
    <cfRule type="cellIs" dxfId="3873" priority="1915" operator="lessThan">
      <formula>$C$4</formula>
    </cfRule>
  </conditionalFormatting>
  <conditionalFormatting sqref="BX42">
    <cfRule type="cellIs" dxfId="3872" priority="1916" operator="lessThan">
      <formula>$C$4</formula>
    </cfRule>
  </conditionalFormatting>
  <conditionalFormatting sqref="BX43">
    <cfRule type="cellIs" dxfId="3871" priority="1917" operator="lessThan">
      <formula>$C$4</formula>
    </cfRule>
  </conditionalFormatting>
  <conditionalFormatting sqref="BX44">
    <cfRule type="cellIs" dxfId="3870" priority="1918" operator="lessThan">
      <formula>$C$4</formula>
    </cfRule>
  </conditionalFormatting>
  <conditionalFormatting sqref="BX45">
    <cfRule type="cellIs" dxfId="3869" priority="1919" operator="lessThan">
      <formula>$C$4</formula>
    </cfRule>
  </conditionalFormatting>
  <conditionalFormatting sqref="BX46">
    <cfRule type="cellIs" dxfId="3868" priority="1920" operator="lessThan">
      <formula>$C$4</formula>
    </cfRule>
  </conditionalFormatting>
  <conditionalFormatting sqref="BX47">
    <cfRule type="cellIs" dxfId="3867" priority="1921" operator="lessThan">
      <formula>$C$4</formula>
    </cfRule>
  </conditionalFormatting>
  <conditionalFormatting sqref="BX48">
    <cfRule type="cellIs" dxfId="3866" priority="1922" operator="lessThan">
      <formula>$C$4</formula>
    </cfRule>
  </conditionalFormatting>
  <conditionalFormatting sqref="BX49">
    <cfRule type="cellIs" dxfId="3865" priority="1923" operator="lessThan">
      <formula>$C$4</formula>
    </cfRule>
  </conditionalFormatting>
  <conditionalFormatting sqref="BX50">
    <cfRule type="cellIs" dxfId="3864" priority="1924" operator="lessThan">
      <formula>$C$4</formula>
    </cfRule>
  </conditionalFormatting>
  <conditionalFormatting sqref="BX51">
    <cfRule type="cellIs" dxfId="3863" priority="1925" operator="lessThan">
      <formula>$C$4</formula>
    </cfRule>
  </conditionalFormatting>
  <conditionalFormatting sqref="BX52">
    <cfRule type="cellIs" dxfId="3862" priority="1926" operator="lessThan">
      <formula>$C$4</formula>
    </cfRule>
  </conditionalFormatting>
  <conditionalFormatting sqref="BX53">
    <cfRule type="cellIs" dxfId="3861" priority="1927" operator="lessThan">
      <formula>$C$4</formula>
    </cfRule>
  </conditionalFormatting>
  <conditionalFormatting sqref="BX54">
    <cfRule type="cellIs" dxfId="3860" priority="1928" operator="lessThan">
      <formula>$C$4</formula>
    </cfRule>
  </conditionalFormatting>
  <conditionalFormatting sqref="BX55">
    <cfRule type="cellIs" dxfId="3859" priority="1929" operator="lessThan">
      <formula>$C$4</formula>
    </cfRule>
  </conditionalFormatting>
  <conditionalFormatting sqref="BX56">
    <cfRule type="cellIs" dxfId="3858" priority="1930" operator="lessThan">
      <formula>$C$4</formula>
    </cfRule>
  </conditionalFormatting>
  <conditionalFormatting sqref="BX57">
    <cfRule type="cellIs" dxfId="3857" priority="1931" operator="lessThan">
      <formula>$C$4</formula>
    </cfRule>
  </conditionalFormatting>
  <conditionalFormatting sqref="BX58">
    <cfRule type="cellIs" dxfId="3856" priority="1932" operator="lessThan">
      <formula>$C$4</formula>
    </cfRule>
  </conditionalFormatting>
  <conditionalFormatting sqref="BX59">
    <cfRule type="cellIs" dxfId="3855" priority="1933" operator="lessThan">
      <formula>$C$4</formula>
    </cfRule>
  </conditionalFormatting>
  <conditionalFormatting sqref="BX60">
    <cfRule type="cellIs" dxfId="3854" priority="1934" operator="lessThan">
      <formula>$C$4</formula>
    </cfRule>
  </conditionalFormatting>
  <conditionalFormatting sqref="BY11">
    <cfRule type="cellIs" dxfId="3853" priority="1935" operator="lessThan">
      <formula>$C$4</formula>
    </cfRule>
  </conditionalFormatting>
  <conditionalFormatting sqref="BY12">
    <cfRule type="cellIs" dxfId="3852" priority="1936" operator="lessThan">
      <formula>$C$4</formula>
    </cfRule>
  </conditionalFormatting>
  <conditionalFormatting sqref="BY13">
    <cfRule type="cellIs" dxfId="3851" priority="1937" operator="lessThan">
      <formula>$C$4</formula>
    </cfRule>
  </conditionalFormatting>
  <conditionalFormatting sqref="BY14">
    <cfRule type="cellIs" dxfId="3850" priority="1938" operator="lessThan">
      <formula>$C$4</formula>
    </cfRule>
  </conditionalFormatting>
  <conditionalFormatting sqref="BY15">
    <cfRule type="cellIs" dxfId="3849" priority="1939" operator="lessThan">
      <formula>$C$4</formula>
    </cfRule>
  </conditionalFormatting>
  <conditionalFormatting sqref="BY16">
    <cfRule type="cellIs" dxfId="3848" priority="1940" operator="lessThan">
      <formula>$C$4</formula>
    </cfRule>
  </conditionalFormatting>
  <conditionalFormatting sqref="BY17">
    <cfRule type="cellIs" dxfId="3847" priority="1941" operator="lessThan">
      <formula>$C$4</formula>
    </cfRule>
  </conditionalFormatting>
  <conditionalFormatting sqref="BY18">
    <cfRule type="cellIs" dxfId="3846" priority="1942" operator="lessThan">
      <formula>$C$4</formula>
    </cfRule>
  </conditionalFormatting>
  <conditionalFormatting sqref="BY19">
    <cfRule type="cellIs" dxfId="3845" priority="1943" operator="lessThan">
      <formula>$C$4</formula>
    </cfRule>
  </conditionalFormatting>
  <conditionalFormatting sqref="BY20">
    <cfRule type="cellIs" dxfId="3844" priority="1944" operator="lessThan">
      <formula>$C$4</formula>
    </cfRule>
  </conditionalFormatting>
  <conditionalFormatting sqref="BY21">
    <cfRule type="cellIs" dxfId="3843" priority="1945" operator="lessThan">
      <formula>$C$4</formula>
    </cfRule>
  </conditionalFormatting>
  <conditionalFormatting sqref="BY22">
    <cfRule type="cellIs" dxfId="3842" priority="1946" operator="lessThan">
      <formula>$C$4</formula>
    </cfRule>
  </conditionalFormatting>
  <conditionalFormatting sqref="BY23">
    <cfRule type="cellIs" dxfId="3841" priority="1947" operator="lessThan">
      <formula>$C$4</formula>
    </cfRule>
  </conditionalFormatting>
  <conditionalFormatting sqref="BY24">
    <cfRule type="cellIs" dxfId="3840" priority="1948" operator="lessThan">
      <formula>$C$4</formula>
    </cfRule>
  </conditionalFormatting>
  <conditionalFormatting sqref="BY25">
    <cfRule type="cellIs" dxfId="3839" priority="1949" operator="lessThan">
      <formula>$C$4</formula>
    </cfRule>
  </conditionalFormatting>
  <conditionalFormatting sqref="BY26">
    <cfRule type="cellIs" dxfId="3838" priority="1950" operator="lessThan">
      <formula>$C$4</formula>
    </cfRule>
  </conditionalFormatting>
  <conditionalFormatting sqref="BY27">
    <cfRule type="cellIs" dxfId="3837" priority="1951" operator="lessThan">
      <formula>$C$4</formula>
    </cfRule>
  </conditionalFormatting>
  <conditionalFormatting sqref="BY28">
    <cfRule type="cellIs" dxfId="3836" priority="1952" operator="lessThan">
      <formula>$C$4</formula>
    </cfRule>
  </conditionalFormatting>
  <conditionalFormatting sqref="BY29">
    <cfRule type="cellIs" dxfId="3835" priority="1953" operator="lessThan">
      <formula>$C$4</formula>
    </cfRule>
  </conditionalFormatting>
  <conditionalFormatting sqref="BY30">
    <cfRule type="cellIs" dxfId="3834" priority="1954" operator="lessThan">
      <formula>$C$4</formula>
    </cfRule>
  </conditionalFormatting>
  <conditionalFormatting sqref="BY31">
    <cfRule type="cellIs" dxfId="3833" priority="1955" operator="lessThan">
      <formula>$C$4</formula>
    </cfRule>
  </conditionalFormatting>
  <conditionalFormatting sqref="BY32">
    <cfRule type="cellIs" dxfId="3832" priority="1956" operator="lessThan">
      <formula>$C$4</formula>
    </cfRule>
  </conditionalFormatting>
  <conditionalFormatting sqref="BY33">
    <cfRule type="cellIs" dxfId="3831" priority="1957" operator="lessThan">
      <formula>$C$4</formula>
    </cfRule>
  </conditionalFormatting>
  <conditionalFormatting sqref="BY34">
    <cfRule type="cellIs" dxfId="3830" priority="1958" operator="lessThan">
      <formula>$C$4</formula>
    </cfRule>
  </conditionalFormatting>
  <conditionalFormatting sqref="BY35">
    <cfRule type="cellIs" dxfId="3829" priority="1959" operator="lessThan">
      <formula>$C$4</formula>
    </cfRule>
  </conditionalFormatting>
  <conditionalFormatting sqref="BY36">
    <cfRule type="cellIs" dxfId="3828" priority="1960" operator="lessThan">
      <formula>$C$4</formula>
    </cfRule>
  </conditionalFormatting>
  <conditionalFormatting sqref="BY37">
    <cfRule type="cellIs" dxfId="3827" priority="1961" operator="lessThan">
      <formula>$C$4</formula>
    </cfRule>
  </conditionalFormatting>
  <conditionalFormatting sqref="BY38">
    <cfRule type="cellIs" dxfId="3826" priority="1962" operator="lessThan">
      <formula>$C$4</formula>
    </cfRule>
  </conditionalFormatting>
  <conditionalFormatting sqref="BY39">
    <cfRule type="cellIs" dxfId="3825" priority="1963" operator="lessThan">
      <formula>$C$4</formula>
    </cfRule>
  </conditionalFormatting>
  <conditionalFormatting sqref="BY40">
    <cfRule type="cellIs" dxfId="3824" priority="1964" operator="lessThan">
      <formula>$C$4</formula>
    </cfRule>
  </conditionalFormatting>
  <conditionalFormatting sqref="BY41">
    <cfRule type="cellIs" dxfId="3823" priority="1965" operator="lessThan">
      <formula>$C$4</formula>
    </cfRule>
  </conditionalFormatting>
  <conditionalFormatting sqref="BY42">
    <cfRule type="cellIs" dxfId="3822" priority="1966" operator="lessThan">
      <formula>$C$4</formula>
    </cfRule>
  </conditionalFormatting>
  <conditionalFormatting sqref="BY43">
    <cfRule type="cellIs" dxfId="3821" priority="1967" operator="lessThan">
      <formula>$C$4</formula>
    </cfRule>
  </conditionalFormatting>
  <conditionalFormatting sqref="BY44">
    <cfRule type="cellIs" dxfId="3820" priority="1968" operator="lessThan">
      <formula>$C$4</formula>
    </cfRule>
  </conditionalFormatting>
  <conditionalFormatting sqref="BY45">
    <cfRule type="cellIs" dxfId="3819" priority="1969" operator="lessThan">
      <formula>$C$4</formula>
    </cfRule>
  </conditionalFormatting>
  <conditionalFormatting sqref="BY46">
    <cfRule type="cellIs" dxfId="3818" priority="1970" operator="lessThan">
      <formula>$C$4</formula>
    </cfRule>
  </conditionalFormatting>
  <conditionalFormatting sqref="BY47">
    <cfRule type="cellIs" dxfId="3817" priority="1971" operator="lessThan">
      <formula>$C$4</formula>
    </cfRule>
  </conditionalFormatting>
  <conditionalFormatting sqref="BY48">
    <cfRule type="cellIs" dxfId="3816" priority="1972" operator="lessThan">
      <formula>$C$4</formula>
    </cfRule>
  </conditionalFormatting>
  <conditionalFormatting sqref="BY49">
    <cfRule type="cellIs" dxfId="3815" priority="1973" operator="lessThan">
      <formula>$C$4</formula>
    </cfRule>
  </conditionalFormatting>
  <conditionalFormatting sqref="BY50">
    <cfRule type="cellIs" dxfId="3814" priority="1974" operator="lessThan">
      <formula>$C$4</formula>
    </cfRule>
  </conditionalFormatting>
  <conditionalFormatting sqref="BY51">
    <cfRule type="cellIs" dxfId="3813" priority="1975" operator="lessThan">
      <formula>$C$4</formula>
    </cfRule>
  </conditionalFormatting>
  <conditionalFormatting sqref="BY52">
    <cfRule type="cellIs" dxfId="3812" priority="1976" operator="lessThan">
      <formula>$C$4</formula>
    </cfRule>
  </conditionalFormatting>
  <conditionalFormatting sqref="BY53">
    <cfRule type="cellIs" dxfId="3811" priority="1977" operator="lessThan">
      <formula>$C$4</formula>
    </cfRule>
  </conditionalFormatting>
  <conditionalFormatting sqref="BY54">
    <cfRule type="cellIs" dxfId="3810" priority="1978" operator="lessThan">
      <formula>$C$4</formula>
    </cfRule>
  </conditionalFormatting>
  <conditionalFormatting sqref="BY55">
    <cfRule type="cellIs" dxfId="3809" priority="1979" operator="lessThan">
      <formula>$C$4</formula>
    </cfRule>
  </conditionalFormatting>
  <conditionalFormatting sqref="BY56">
    <cfRule type="cellIs" dxfId="3808" priority="1980" operator="lessThan">
      <formula>$C$4</formula>
    </cfRule>
  </conditionalFormatting>
  <conditionalFormatting sqref="BY57">
    <cfRule type="cellIs" dxfId="3807" priority="1981" operator="lessThan">
      <formula>$C$4</formula>
    </cfRule>
  </conditionalFormatting>
  <conditionalFormatting sqref="BY58">
    <cfRule type="cellIs" dxfId="3806" priority="1982" operator="lessThan">
      <formula>$C$4</formula>
    </cfRule>
  </conditionalFormatting>
  <conditionalFormatting sqref="BY59">
    <cfRule type="cellIs" dxfId="3805" priority="1983" operator="lessThan">
      <formula>$C$4</formula>
    </cfRule>
  </conditionalFormatting>
  <conditionalFormatting sqref="BY60">
    <cfRule type="cellIs" dxfId="3804" priority="1984" operator="lessThan">
      <formula>$C$4</formula>
    </cfRule>
  </conditionalFormatting>
  <conditionalFormatting sqref="BZ11">
    <cfRule type="cellIs" dxfId="3803" priority="1985" operator="lessThan">
      <formula>$C$4</formula>
    </cfRule>
  </conditionalFormatting>
  <conditionalFormatting sqref="BZ12">
    <cfRule type="cellIs" dxfId="3802" priority="1986" operator="lessThan">
      <formula>$C$4</formula>
    </cfRule>
  </conditionalFormatting>
  <conditionalFormatting sqref="BZ13">
    <cfRule type="cellIs" dxfId="3801" priority="1987" operator="lessThan">
      <formula>$C$4</formula>
    </cfRule>
  </conditionalFormatting>
  <conditionalFormatting sqref="BZ14">
    <cfRule type="cellIs" dxfId="3800" priority="1988" operator="lessThan">
      <formula>$C$4</formula>
    </cfRule>
  </conditionalFormatting>
  <conditionalFormatting sqref="BZ15">
    <cfRule type="cellIs" dxfId="3799" priority="1989" operator="lessThan">
      <formula>$C$4</formula>
    </cfRule>
  </conditionalFormatting>
  <conditionalFormatting sqref="BZ16">
    <cfRule type="cellIs" dxfId="3798" priority="1990" operator="lessThan">
      <formula>$C$4</formula>
    </cfRule>
  </conditionalFormatting>
  <conditionalFormatting sqref="BZ17">
    <cfRule type="cellIs" dxfId="3797" priority="1991" operator="lessThan">
      <formula>$C$4</formula>
    </cfRule>
  </conditionalFormatting>
  <conditionalFormatting sqref="BZ18">
    <cfRule type="cellIs" dxfId="3796" priority="1992" operator="lessThan">
      <formula>$C$4</formula>
    </cfRule>
  </conditionalFormatting>
  <conditionalFormatting sqref="BZ19">
    <cfRule type="cellIs" dxfId="3795" priority="1993" operator="lessThan">
      <formula>$C$4</formula>
    </cfRule>
  </conditionalFormatting>
  <conditionalFormatting sqref="BZ20">
    <cfRule type="cellIs" dxfId="3794" priority="1994" operator="lessThan">
      <formula>$C$4</formula>
    </cfRule>
  </conditionalFormatting>
  <conditionalFormatting sqref="BZ21">
    <cfRule type="cellIs" dxfId="3793" priority="1995" operator="lessThan">
      <formula>$C$4</formula>
    </cfRule>
  </conditionalFormatting>
  <conditionalFormatting sqref="BZ22">
    <cfRule type="cellIs" dxfId="3792" priority="1996" operator="lessThan">
      <formula>$C$4</formula>
    </cfRule>
  </conditionalFormatting>
  <conditionalFormatting sqref="BZ23">
    <cfRule type="cellIs" dxfId="3791" priority="1997" operator="lessThan">
      <formula>$C$4</formula>
    </cfRule>
  </conditionalFormatting>
  <conditionalFormatting sqref="BZ24">
    <cfRule type="cellIs" dxfId="3790" priority="1998" operator="lessThan">
      <formula>$C$4</formula>
    </cfRule>
  </conditionalFormatting>
  <conditionalFormatting sqref="BZ25">
    <cfRule type="cellIs" dxfId="3789" priority="1999" operator="lessThan">
      <formula>$C$4</formula>
    </cfRule>
  </conditionalFormatting>
  <conditionalFormatting sqref="BZ26">
    <cfRule type="cellIs" dxfId="3788" priority="2000" operator="lessThan">
      <formula>$C$4</formula>
    </cfRule>
  </conditionalFormatting>
  <conditionalFormatting sqref="BZ27">
    <cfRule type="cellIs" dxfId="3787" priority="2001" operator="lessThan">
      <formula>$C$4</formula>
    </cfRule>
  </conditionalFormatting>
  <conditionalFormatting sqref="BZ28">
    <cfRule type="cellIs" dxfId="3786" priority="2002" operator="lessThan">
      <formula>$C$4</formula>
    </cfRule>
  </conditionalFormatting>
  <conditionalFormatting sqref="BZ29">
    <cfRule type="cellIs" dxfId="3785" priority="2003" operator="lessThan">
      <formula>$C$4</formula>
    </cfRule>
  </conditionalFormatting>
  <conditionalFormatting sqref="BZ30">
    <cfRule type="cellIs" dxfId="3784" priority="2004" operator="lessThan">
      <formula>$C$4</formula>
    </cfRule>
  </conditionalFormatting>
  <conditionalFormatting sqref="BZ31">
    <cfRule type="cellIs" dxfId="3783" priority="2005" operator="lessThan">
      <formula>$C$4</formula>
    </cfRule>
  </conditionalFormatting>
  <conditionalFormatting sqref="BZ32">
    <cfRule type="cellIs" dxfId="3782" priority="2006" operator="lessThan">
      <formula>$C$4</formula>
    </cfRule>
  </conditionalFormatting>
  <conditionalFormatting sqref="BZ33">
    <cfRule type="cellIs" dxfId="3781" priority="2007" operator="lessThan">
      <formula>$C$4</formula>
    </cfRule>
  </conditionalFormatting>
  <conditionalFormatting sqref="BZ34">
    <cfRule type="cellIs" dxfId="3780" priority="2008" operator="lessThan">
      <formula>$C$4</formula>
    </cfRule>
  </conditionalFormatting>
  <conditionalFormatting sqref="BZ35">
    <cfRule type="cellIs" dxfId="3779" priority="2009" operator="lessThan">
      <formula>$C$4</formula>
    </cfRule>
  </conditionalFormatting>
  <conditionalFormatting sqref="BZ36">
    <cfRule type="cellIs" dxfId="3778" priority="2010" operator="lessThan">
      <formula>$C$4</formula>
    </cfRule>
  </conditionalFormatting>
  <conditionalFormatting sqref="BZ37">
    <cfRule type="cellIs" dxfId="3777" priority="2011" operator="lessThan">
      <formula>$C$4</formula>
    </cfRule>
  </conditionalFormatting>
  <conditionalFormatting sqref="BZ38">
    <cfRule type="cellIs" dxfId="3776" priority="2012" operator="lessThan">
      <formula>$C$4</formula>
    </cfRule>
  </conditionalFormatting>
  <conditionalFormatting sqref="BZ39">
    <cfRule type="cellIs" dxfId="3775" priority="2013" operator="lessThan">
      <formula>$C$4</formula>
    </cfRule>
  </conditionalFormatting>
  <conditionalFormatting sqref="BZ40">
    <cfRule type="cellIs" dxfId="3774" priority="2014" operator="lessThan">
      <formula>$C$4</formula>
    </cfRule>
  </conditionalFormatting>
  <conditionalFormatting sqref="BZ41">
    <cfRule type="cellIs" dxfId="3773" priority="2015" operator="lessThan">
      <formula>$C$4</formula>
    </cfRule>
  </conditionalFormatting>
  <conditionalFormatting sqref="BZ42">
    <cfRule type="cellIs" dxfId="3772" priority="2016" operator="lessThan">
      <formula>$C$4</formula>
    </cfRule>
  </conditionalFormatting>
  <conditionalFormatting sqref="BZ43">
    <cfRule type="cellIs" dxfId="3771" priority="2017" operator="lessThan">
      <formula>$C$4</formula>
    </cfRule>
  </conditionalFormatting>
  <conditionalFormatting sqref="BZ44">
    <cfRule type="cellIs" dxfId="3770" priority="2018" operator="lessThan">
      <formula>$C$4</formula>
    </cfRule>
  </conditionalFormatting>
  <conditionalFormatting sqref="BZ45">
    <cfRule type="cellIs" dxfId="3769" priority="2019" operator="lessThan">
      <formula>$C$4</formula>
    </cfRule>
  </conditionalFormatting>
  <conditionalFormatting sqref="BZ46">
    <cfRule type="cellIs" dxfId="3768" priority="2020" operator="lessThan">
      <formula>$C$4</formula>
    </cfRule>
  </conditionalFormatting>
  <conditionalFormatting sqref="BZ47">
    <cfRule type="cellIs" dxfId="3767" priority="2021" operator="lessThan">
      <formula>$C$4</formula>
    </cfRule>
  </conditionalFormatting>
  <conditionalFormatting sqref="BZ48">
    <cfRule type="cellIs" dxfId="3766" priority="2022" operator="lessThan">
      <formula>$C$4</formula>
    </cfRule>
  </conditionalFormatting>
  <conditionalFormatting sqref="BZ49">
    <cfRule type="cellIs" dxfId="3765" priority="2023" operator="lessThan">
      <formula>$C$4</formula>
    </cfRule>
  </conditionalFormatting>
  <conditionalFormatting sqref="BZ50">
    <cfRule type="cellIs" dxfId="3764" priority="2024" operator="lessThan">
      <formula>$C$4</formula>
    </cfRule>
  </conditionalFormatting>
  <conditionalFormatting sqref="BZ51">
    <cfRule type="cellIs" dxfId="3763" priority="2025" operator="lessThan">
      <formula>$C$4</formula>
    </cfRule>
  </conditionalFormatting>
  <conditionalFormatting sqref="BZ52">
    <cfRule type="cellIs" dxfId="3762" priority="2026" operator="lessThan">
      <formula>$C$4</formula>
    </cfRule>
  </conditionalFormatting>
  <conditionalFormatting sqref="BZ53">
    <cfRule type="cellIs" dxfId="3761" priority="2027" operator="lessThan">
      <formula>$C$4</formula>
    </cfRule>
  </conditionalFormatting>
  <conditionalFormatting sqref="BZ54">
    <cfRule type="cellIs" dxfId="3760" priority="2028" operator="lessThan">
      <formula>$C$4</formula>
    </cfRule>
  </conditionalFormatting>
  <conditionalFormatting sqref="BZ55">
    <cfRule type="cellIs" dxfId="3759" priority="2029" operator="lessThan">
      <formula>$C$4</formula>
    </cfRule>
  </conditionalFormatting>
  <conditionalFormatting sqref="BZ56">
    <cfRule type="cellIs" dxfId="3758" priority="2030" operator="lessThan">
      <formula>$C$4</formula>
    </cfRule>
  </conditionalFormatting>
  <conditionalFormatting sqref="BZ57">
    <cfRule type="cellIs" dxfId="3757" priority="2031" operator="lessThan">
      <formula>$C$4</formula>
    </cfRule>
  </conditionalFormatting>
  <conditionalFormatting sqref="BZ58">
    <cfRule type="cellIs" dxfId="3756" priority="2032" operator="lessThan">
      <formula>$C$4</formula>
    </cfRule>
  </conditionalFormatting>
  <conditionalFormatting sqref="BZ59">
    <cfRule type="cellIs" dxfId="3755" priority="2033" operator="lessThan">
      <formula>$C$4</formula>
    </cfRule>
  </conditionalFormatting>
  <conditionalFormatting sqref="BZ60">
    <cfRule type="cellIs" dxfId="3754" priority="2034" operator="lessThan">
      <formula>$C$4</formula>
    </cfRule>
  </conditionalFormatting>
  <conditionalFormatting sqref="CA11">
    <cfRule type="cellIs" dxfId="3753" priority="2035" operator="lessThan">
      <formula>$C$4</formula>
    </cfRule>
  </conditionalFormatting>
  <conditionalFormatting sqref="CA12">
    <cfRule type="cellIs" dxfId="3752" priority="2036" operator="lessThan">
      <formula>$C$4</formula>
    </cfRule>
  </conditionalFormatting>
  <conditionalFormatting sqref="CA13">
    <cfRule type="cellIs" dxfId="3751" priority="2037" operator="lessThan">
      <formula>$C$4</formula>
    </cfRule>
  </conditionalFormatting>
  <conditionalFormatting sqref="CA14">
    <cfRule type="cellIs" dxfId="3750" priority="2038" operator="lessThan">
      <formula>$C$4</formula>
    </cfRule>
  </conditionalFormatting>
  <conditionalFormatting sqref="CA15">
    <cfRule type="cellIs" dxfId="3749" priority="2039" operator="lessThan">
      <formula>$C$4</formula>
    </cfRule>
  </conditionalFormatting>
  <conditionalFormatting sqref="CA16">
    <cfRule type="cellIs" dxfId="3748" priority="2040" operator="lessThan">
      <formula>$C$4</formula>
    </cfRule>
  </conditionalFormatting>
  <conditionalFormatting sqref="CA17">
    <cfRule type="cellIs" dxfId="3747" priority="2041" operator="lessThan">
      <formula>$C$4</formula>
    </cfRule>
  </conditionalFormatting>
  <conditionalFormatting sqref="CA18">
    <cfRule type="cellIs" dxfId="3746" priority="2042" operator="lessThan">
      <formula>$C$4</formula>
    </cfRule>
  </conditionalFormatting>
  <conditionalFormatting sqref="CA19">
    <cfRule type="cellIs" dxfId="3745" priority="2043" operator="lessThan">
      <formula>$C$4</formula>
    </cfRule>
  </conditionalFormatting>
  <conditionalFormatting sqref="CA20">
    <cfRule type="cellIs" dxfId="3744" priority="2044" operator="lessThan">
      <formula>$C$4</formula>
    </cfRule>
  </conditionalFormatting>
  <conditionalFormatting sqref="CA21">
    <cfRule type="cellIs" dxfId="3743" priority="2045" operator="lessThan">
      <formula>$C$4</formula>
    </cfRule>
  </conditionalFormatting>
  <conditionalFormatting sqref="CA22">
    <cfRule type="cellIs" dxfId="3742" priority="2046" operator="lessThan">
      <formula>$C$4</formula>
    </cfRule>
  </conditionalFormatting>
  <conditionalFormatting sqref="CA23">
    <cfRule type="cellIs" dxfId="3741" priority="2047" operator="lessThan">
      <formula>$C$4</formula>
    </cfRule>
  </conditionalFormatting>
  <conditionalFormatting sqref="CA24">
    <cfRule type="cellIs" dxfId="3740" priority="2048" operator="lessThan">
      <formula>$C$4</formula>
    </cfRule>
  </conditionalFormatting>
  <conditionalFormatting sqref="CA25">
    <cfRule type="cellIs" dxfId="3739" priority="2049" operator="lessThan">
      <formula>$C$4</formula>
    </cfRule>
  </conditionalFormatting>
  <conditionalFormatting sqref="CA26">
    <cfRule type="cellIs" dxfId="3738" priority="2050" operator="lessThan">
      <formula>$C$4</formula>
    </cfRule>
  </conditionalFormatting>
  <conditionalFormatting sqref="CA27">
    <cfRule type="cellIs" dxfId="3737" priority="2051" operator="lessThan">
      <formula>$C$4</formula>
    </cfRule>
  </conditionalFormatting>
  <conditionalFormatting sqref="CA28">
    <cfRule type="cellIs" dxfId="3736" priority="2052" operator="lessThan">
      <formula>$C$4</formula>
    </cfRule>
  </conditionalFormatting>
  <conditionalFormatting sqref="CA29">
    <cfRule type="cellIs" dxfId="3735" priority="2053" operator="lessThan">
      <formula>$C$4</formula>
    </cfRule>
  </conditionalFormatting>
  <conditionalFormatting sqref="CA30">
    <cfRule type="cellIs" dxfId="3734" priority="2054" operator="lessThan">
      <formula>$C$4</formula>
    </cfRule>
  </conditionalFormatting>
  <conditionalFormatting sqref="CA31">
    <cfRule type="cellIs" dxfId="3733" priority="2055" operator="lessThan">
      <formula>$C$4</formula>
    </cfRule>
  </conditionalFormatting>
  <conditionalFormatting sqref="CA32">
    <cfRule type="cellIs" dxfId="3732" priority="2056" operator="lessThan">
      <formula>$C$4</formula>
    </cfRule>
  </conditionalFormatting>
  <conditionalFormatting sqref="CA33">
    <cfRule type="cellIs" dxfId="3731" priority="2057" operator="lessThan">
      <formula>$C$4</formula>
    </cfRule>
  </conditionalFormatting>
  <conditionalFormatting sqref="CA34">
    <cfRule type="cellIs" dxfId="3730" priority="2058" operator="lessThan">
      <formula>$C$4</formula>
    </cfRule>
  </conditionalFormatting>
  <conditionalFormatting sqref="CA35">
    <cfRule type="cellIs" dxfId="3729" priority="2059" operator="lessThan">
      <formula>$C$4</formula>
    </cfRule>
  </conditionalFormatting>
  <conditionalFormatting sqref="CA36">
    <cfRule type="cellIs" dxfId="3728" priority="2060" operator="lessThan">
      <formula>$C$4</formula>
    </cfRule>
  </conditionalFormatting>
  <conditionalFormatting sqref="CA37">
    <cfRule type="cellIs" dxfId="3727" priority="2061" operator="lessThan">
      <formula>$C$4</formula>
    </cfRule>
  </conditionalFormatting>
  <conditionalFormatting sqref="CA38">
    <cfRule type="cellIs" dxfId="3726" priority="2062" operator="lessThan">
      <formula>$C$4</formula>
    </cfRule>
  </conditionalFormatting>
  <conditionalFormatting sqref="CA39">
    <cfRule type="cellIs" dxfId="3725" priority="2063" operator="lessThan">
      <formula>$C$4</formula>
    </cfRule>
  </conditionalFormatting>
  <conditionalFormatting sqref="CA40">
    <cfRule type="cellIs" dxfId="3724" priority="2064" operator="lessThan">
      <formula>$C$4</formula>
    </cfRule>
  </conditionalFormatting>
  <conditionalFormatting sqref="CA41">
    <cfRule type="cellIs" dxfId="3723" priority="2065" operator="lessThan">
      <formula>$C$4</formula>
    </cfRule>
  </conditionalFormatting>
  <conditionalFormatting sqref="CA42">
    <cfRule type="cellIs" dxfId="3722" priority="2066" operator="lessThan">
      <formula>$C$4</formula>
    </cfRule>
  </conditionalFormatting>
  <conditionalFormatting sqref="CA43">
    <cfRule type="cellIs" dxfId="3721" priority="2067" operator="lessThan">
      <formula>$C$4</formula>
    </cfRule>
  </conditionalFormatting>
  <conditionalFormatting sqref="CA44">
    <cfRule type="cellIs" dxfId="3720" priority="2068" operator="lessThan">
      <formula>$C$4</formula>
    </cfRule>
  </conditionalFormatting>
  <conditionalFormatting sqref="CA45">
    <cfRule type="cellIs" dxfId="3719" priority="2069" operator="lessThan">
      <formula>$C$4</formula>
    </cfRule>
  </conditionalFormatting>
  <conditionalFormatting sqref="CA46">
    <cfRule type="cellIs" dxfId="3718" priority="2070" operator="lessThan">
      <formula>$C$4</formula>
    </cfRule>
  </conditionalFormatting>
  <conditionalFormatting sqref="CA47">
    <cfRule type="cellIs" dxfId="3717" priority="2071" operator="lessThan">
      <formula>$C$4</formula>
    </cfRule>
  </conditionalFormatting>
  <conditionalFormatting sqref="CA48">
    <cfRule type="cellIs" dxfId="3716" priority="2072" operator="lessThan">
      <formula>$C$4</formula>
    </cfRule>
  </conditionalFormatting>
  <conditionalFormatting sqref="CA49">
    <cfRule type="cellIs" dxfId="3715" priority="2073" operator="lessThan">
      <formula>$C$4</formula>
    </cfRule>
  </conditionalFormatting>
  <conditionalFormatting sqref="CA50">
    <cfRule type="cellIs" dxfId="3714" priority="2074" operator="lessThan">
      <formula>$C$4</formula>
    </cfRule>
  </conditionalFormatting>
  <conditionalFormatting sqref="CA51">
    <cfRule type="cellIs" dxfId="3713" priority="2075" operator="lessThan">
      <formula>$C$4</formula>
    </cfRule>
  </conditionalFormatting>
  <conditionalFormatting sqref="CA52">
    <cfRule type="cellIs" dxfId="3712" priority="2076" operator="lessThan">
      <formula>$C$4</formula>
    </cfRule>
  </conditionalFormatting>
  <conditionalFormatting sqref="CA53">
    <cfRule type="cellIs" dxfId="3711" priority="2077" operator="lessThan">
      <formula>$C$4</formula>
    </cfRule>
  </conditionalFormatting>
  <conditionalFormatting sqref="CA54">
    <cfRule type="cellIs" dxfId="3710" priority="2078" operator="lessThan">
      <formula>$C$4</formula>
    </cfRule>
  </conditionalFormatting>
  <conditionalFormatting sqref="CA55">
    <cfRule type="cellIs" dxfId="3709" priority="2079" operator="lessThan">
      <formula>$C$4</formula>
    </cfRule>
  </conditionalFormatting>
  <conditionalFormatting sqref="CA56">
    <cfRule type="cellIs" dxfId="3708" priority="2080" operator="lessThan">
      <formula>$C$4</formula>
    </cfRule>
  </conditionalFormatting>
  <conditionalFormatting sqref="CA57">
    <cfRule type="cellIs" dxfId="3707" priority="2081" operator="lessThan">
      <formula>$C$4</formula>
    </cfRule>
  </conditionalFormatting>
  <conditionalFormatting sqref="CA58">
    <cfRule type="cellIs" dxfId="3706" priority="2082" operator="lessThan">
      <formula>$C$4</formula>
    </cfRule>
  </conditionalFormatting>
  <conditionalFormatting sqref="CA59">
    <cfRule type="cellIs" dxfId="3705" priority="2083" operator="lessThan">
      <formula>$C$4</formula>
    </cfRule>
  </conditionalFormatting>
  <conditionalFormatting sqref="CA60">
    <cfRule type="cellIs" dxfId="3704" priority="2084" operator="lessThan">
      <formula>$C$4</formula>
    </cfRule>
  </conditionalFormatting>
  <conditionalFormatting sqref="CB11">
    <cfRule type="cellIs" dxfId="3703" priority="2085" operator="lessThan">
      <formula>$C$4</formula>
    </cfRule>
  </conditionalFormatting>
  <conditionalFormatting sqref="CB12">
    <cfRule type="cellIs" dxfId="3702" priority="2086" operator="lessThan">
      <formula>$C$4</formula>
    </cfRule>
  </conditionalFormatting>
  <conditionalFormatting sqref="CB13">
    <cfRule type="cellIs" dxfId="3701" priority="2087" operator="lessThan">
      <formula>$C$4</formula>
    </cfRule>
  </conditionalFormatting>
  <conditionalFormatting sqref="CB14">
    <cfRule type="cellIs" dxfId="3700" priority="2088" operator="lessThan">
      <formula>$C$4</formula>
    </cfRule>
  </conditionalFormatting>
  <conditionalFormatting sqref="CB15">
    <cfRule type="cellIs" dxfId="3699" priority="2089" operator="lessThan">
      <formula>$C$4</formula>
    </cfRule>
  </conditionalFormatting>
  <conditionalFormatting sqref="CB16">
    <cfRule type="cellIs" dxfId="3698" priority="2090" operator="lessThan">
      <formula>$C$4</formula>
    </cfRule>
  </conditionalFormatting>
  <conditionalFormatting sqref="CB17">
    <cfRule type="cellIs" dxfId="3697" priority="2091" operator="lessThan">
      <formula>$C$4</formula>
    </cfRule>
  </conditionalFormatting>
  <conditionalFormatting sqref="CB18">
    <cfRule type="cellIs" dxfId="3696" priority="2092" operator="lessThan">
      <formula>$C$4</formula>
    </cfRule>
  </conditionalFormatting>
  <conditionalFormatting sqref="CB19">
    <cfRule type="cellIs" dxfId="3695" priority="2093" operator="lessThan">
      <formula>$C$4</formula>
    </cfRule>
  </conditionalFormatting>
  <conditionalFormatting sqref="CB20">
    <cfRule type="cellIs" dxfId="3694" priority="2094" operator="lessThan">
      <formula>$C$4</formula>
    </cfRule>
  </conditionalFormatting>
  <conditionalFormatting sqref="CB21">
    <cfRule type="cellIs" dxfId="3693" priority="2095" operator="lessThan">
      <formula>$C$4</formula>
    </cfRule>
  </conditionalFormatting>
  <conditionalFormatting sqref="CB22">
    <cfRule type="cellIs" dxfId="3692" priority="2096" operator="lessThan">
      <formula>$C$4</formula>
    </cfRule>
  </conditionalFormatting>
  <conditionalFormatting sqref="CB23">
    <cfRule type="cellIs" dxfId="3691" priority="2097" operator="lessThan">
      <formula>$C$4</formula>
    </cfRule>
  </conditionalFormatting>
  <conditionalFormatting sqref="CB24">
    <cfRule type="cellIs" dxfId="3690" priority="2098" operator="lessThan">
      <formula>$C$4</formula>
    </cfRule>
  </conditionalFormatting>
  <conditionalFormatting sqref="CB25">
    <cfRule type="cellIs" dxfId="3689" priority="2099" operator="lessThan">
      <formula>$C$4</formula>
    </cfRule>
  </conditionalFormatting>
  <conditionalFormatting sqref="CB26">
    <cfRule type="cellIs" dxfId="3688" priority="2100" operator="lessThan">
      <formula>$C$4</formula>
    </cfRule>
  </conditionalFormatting>
  <conditionalFormatting sqref="CB27">
    <cfRule type="cellIs" dxfId="3687" priority="2101" operator="lessThan">
      <formula>$C$4</formula>
    </cfRule>
  </conditionalFormatting>
  <conditionalFormatting sqref="CB28">
    <cfRule type="cellIs" dxfId="3686" priority="2102" operator="lessThan">
      <formula>$C$4</formula>
    </cfRule>
  </conditionalFormatting>
  <conditionalFormatting sqref="CB29">
    <cfRule type="cellIs" dxfId="3685" priority="2103" operator="lessThan">
      <formula>$C$4</formula>
    </cfRule>
  </conditionalFormatting>
  <conditionalFormatting sqref="CB30">
    <cfRule type="cellIs" dxfId="3684" priority="2104" operator="lessThan">
      <formula>$C$4</formula>
    </cfRule>
  </conditionalFormatting>
  <conditionalFormatting sqref="CB31">
    <cfRule type="cellIs" dxfId="3683" priority="2105" operator="lessThan">
      <formula>$C$4</formula>
    </cfRule>
  </conditionalFormatting>
  <conditionalFormatting sqref="CB32">
    <cfRule type="cellIs" dxfId="3682" priority="2106" operator="lessThan">
      <formula>$C$4</formula>
    </cfRule>
  </conditionalFormatting>
  <conditionalFormatting sqref="CB33">
    <cfRule type="cellIs" dxfId="3681" priority="2107" operator="lessThan">
      <formula>$C$4</formula>
    </cfRule>
  </conditionalFormatting>
  <conditionalFormatting sqref="CB34">
    <cfRule type="cellIs" dxfId="3680" priority="2108" operator="lessThan">
      <formula>$C$4</formula>
    </cfRule>
  </conditionalFormatting>
  <conditionalFormatting sqref="CB35">
    <cfRule type="cellIs" dxfId="3679" priority="2109" operator="lessThan">
      <formula>$C$4</formula>
    </cfRule>
  </conditionalFormatting>
  <conditionalFormatting sqref="CB36">
    <cfRule type="cellIs" dxfId="3678" priority="2110" operator="lessThan">
      <formula>$C$4</formula>
    </cfRule>
  </conditionalFormatting>
  <conditionalFormatting sqref="CB37">
    <cfRule type="cellIs" dxfId="3677" priority="2111" operator="lessThan">
      <formula>$C$4</formula>
    </cfRule>
  </conditionalFormatting>
  <conditionalFormatting sqref="CB38">
    <cfRule type="cellIs" dxfId="3676" priority="2112" operator="lessThan">
      <formula>$C$4</formula>
    </cfRule>
  </conditionalFormatting>
  <conditionalFormatting sqref="CB39">
    <cfRule type="cellIs" dxfId="3675" priority="2113" operator="lessThan">
      <formula>$C$4</formula>
    </cfRule>
  </conditionalFormatting>
  <conditionalFormatting sqref="CB40">
    <cfRule type="cellIs" dxfId="3674" priority="2114" operator="lessThan">
      <formula>$C$4</formula>
    </cfRule>
  </conditionalFormatting>
  <conditionalFormatting sqref="CB41">
    <cfRule type="cellIs" dxfId="3673" priority="2115" operator="lessThan">
      <formula>$C$4</formula>
    </cfRule>
  </conditionalFormatting>
  <conditionalFormatting sqref="CB42">
    <cfRule type="cellIs" dxfId="3672" priority="2116" operator="lessThan">
      <formula>$C$4</formula>
    </cfRule>
  </conditionalFormatting>
  <conditionalFormatting sqref="CB43">
    <cfRule type="cellIs" dxfId="3671" priority="2117" operator="lessThan">
      <formula>$C$4</formula>
    </cfRule>
  </conditionalFormatting>
  <conditionalFormatting sqref="CB44">
    <cfRule type="cellIs" dxfId="3670" priority="2118" operator="lessThan">
      <formula>$C$4</formula>
    </cfRule>
  </conditionalFormatting>
  <conditionalFormatting sqref="CB45">
    <cfRule type="cellIs" dxfId="3669" priority="2119" operator="lessThan">
      <formula>$C$4</formula>
    </cfRule>
  </conditionalFormatting>
  <conditionalFormatting sqref="CB46">
    <cfRule type="cellIs" dxfId="3668" priority="2120" operator="lessThan">
      <formula>$C$4</formula>
    </cfRule>
  </conditionalFormatting>
  <conditionalFormatting sqref="CB47">
    <cfRule type="cellIs" dxfId="3667" priority="2121" operator="lessThan">
      <formula>$C$4</formula>
    </cfRule>
  </conditionalFormatting>
  <conditionalFormatting sqref="CB48">
    <cfRule type="cellIs" dxfId="3666" priority="2122" operator="lessThan">
      <formula>$C$4</formula>
    </cfRule>
  </conditionalFormatting>
  <conditionalFormatting sqref="CB49">
    <cfRule type="cellIs" dxfId="3665" priority="2123" operator="lessThan">
      <formula>$C$4</formula>
    </cfRule>
  </conditionalFormatting>
  <conditionalFormatting sqref="CB50">
    <cfRule type="cellIs" dxfId="3664" priority="2124" operator="lessThan">
      <formula>$C$4</formula>
    </cfRule>
  </conditionalFormatting>
  <conditionalFormatting sqref="CB51">
    <cfRule type="cellIs" dxfId="3663" priority="2125" operator="lessThan">
      <formula>$C$4</formula>
    </cfRule>
  </conditionalFormatting>
  <conditionalFormatting sqref="CB52">
    <cfRule type="cellIs" dxfId="3662" priority="2126" operator="lessThan">
      <formula>$C$4</formula>
    </cfRule>
  </conditionalFormatting>
  <conditionalFormatting sqref="CB53">
    <cfRule type="cellIs" dxfId="3661" priority="2127" operator="lessThan">
      <formula>$C$4</formula>
    </cfRule>
  </conditionalFormatting>
  <conditionalFormatting sqref="CB54">
    <cfRule type="cellIs" dxfId="3660" priority="2128" operator="lessThan">
      <formula>$C$4</formula>
    </cfRule>
  </conditionalFormatting>
  <conditionalFormatting sqref="CB55">
    <cfRule type="cellIs" dxfId="3659" priority="2129" operator="lessThan">
      <formula>$C$4</formula>
    </cfRule>
  </conditionalFormatting>
  <conditionalFormatting sqref="CB56">
    <cfRule type="cellIs" dxfId="3658" priority="2130" operator="lessThan">
      <formula>$C$4</formula>
    </cfRule>
  </conditionalFormatting>
  <conditionalFormatting sqref="CB57">
    <cfRule type="cellIs" dxfId="3657" priority="2131" operator="lessThan">
      <formula>$C$4</formula>
    </cfRule>
  </conditionalFormatting>
  <conditionalFormatting sqref="CB58">
    <cfRule type="cellIs" dxfId="3656" priority="2132" operator="lessThan">
      <formula>$C$4</formula>
    </cfRule>
  </conditionalFormatting>
  <conditionalFormatting sqref="CB59">
    <cfRule type="cellIs" dxfId="3655" priority="2133" operator="lessThan">
      <formula>$C$4</formula>
    </cfRule>
  </conditionalFormatting>
  <conditionalFormatting sqref="CB60">
    <cfRule type="cellIs" dxfId="3654" priority="2134" operator="lessThan">
      <formula>$C$4</formula>
    </cfRule>
  </conditionalFormatting>
  <conditionalFormatting sqref="CC11">
    <cfRule type="cellIs" dxfId="3653" priority="2135" operator="lessThan">
      <formula>$C$4</formula>
    </cfRule>
  </conditionalFormatting>
  <conditionalFormatting sqref="CC12">
    <cfRule type="cellIs" dxfId="3652" priority="2136" operator="lessThan">
      <formula>$C$4</formula>
    </cfRule>
  </conditionalFormatting>
  <conditionalFormatting sqref="CC13">
    <cfRule type="cellIs" dxfId="3651" priority="2137" operator="lessThan">
      <formula>$C$4</formula>
    </cfRule>
  </conditionalFormatting>
  <conditionalFormatting sqref="CC14">
    <cfRule type="cellIs" dxfId="3650" priority="2138" operator="lessThan">
      <formula>$C$4</formula>
    </cfRule>
  </conditionalFormatting>
  <conditionalFormatting sqref="CC15">
    <cfRule type="cellIs" dxfId="3649" priority="2139" operator="lessThan">
      <formula>$C$4</formula>
    </cfRule>
  </conditionalFormatting>
  <conditionalFormatting sqref="CC16">
    <cfRule type="cellIs" dxfId="3648" priority="2140" operator="lessThan">
      <formula>$C$4</formula>
    </cfRule>
  </conditionalFormatting>
  <conditionalFormatting sqref="CC17">
    <cfRule type="cellIs" dxfId="3647" priority="2141" operator="lessThan">
      <formula>$C$4</formula>
    </cfRule>
  </conditionalFormatting>
  <conditionalFormatting sqref="CC18">
    <cfRule type="cellIs" dxfId="3646" priority="2142" operator="lessThan">
      <formula>$C$4</formula>
    </cfRule>
  </conditionalFormatting>
  <conditionalFormatting sqref="CC19">
    <cfRule type="cellIs" dxfId="3645" priority="2143" operator="lessThan">
      <formula>$C$4</formula>
    </cfRule>
  </conditionalFormatting>
  <conditionalFormatting sqref="CC20">
    <cfRule type="cellIs" dxfId="3644" priority="2144" operator="lessThan">
      <formula>$C$4</formula>
    </cfRule>
  </conditionalFormatting>
  <conditionalFormatting sqref="CC21">
    <cfRule type="cellIs" dxfId="3643" priority="2145" operator="lessThan">
      <formula>$C$4</formula>
    </cfRule>
  </conditionalFormatting>
  <conditionalFormatting sqref="CC22">
    <cfRule type="cellIs" dxfId="3642" priority="2146" operator="lessThan">
      <formula>$C$4</formula>
    </cfRule>
  </conditionalFormatting>
  <conditionalFormatting sqref="CC23">
    <cfRule type="cellIs" dxfId="3641" priority="2147" operator="lessThan">
      <formula>$C$4</formula>
    </cfRule>
  </conditionalFormatting>
  <conditionalFormatting sqref="CC24">
    <cfRule type="cellIs" dxfId="3640" priority="2148" operator="lessThan">
      <formula>$C$4</formula>
    </cfRule>
  </conditionalFormatting>
  <conditionalFormatting sqref="CC25">
    <cfRule type="cellIs" dxfId="3639" priority="2149" operator="lessThan">
      <formula>$C$4</formula>
    </cfRule>
  </conditionalFormatting>
  <conditionalFormatting sqref="CC26">
    <cfRule type="cellIs" dxfId="3638" priority="2150" operator="lessThan">
      <formula>$C$4</formula>
    </cfRule>
  </conditionalFormatting>
  <conditionalFormatting sqref="CC27">
    <cfRule type="cellIs" dxfId="3637" priority="2151" operator="lessThan">
      <formula>$C$4</formula>
    </cfRule>
  </conditionalFormatting>
  <conditionalFormatting sqref="CC28">
    <cfRule type="cellIs" dxfId="3636" priority="2152" operator="lessThan">
      <formula>$C$4</formula>
    </cfRule>
  </conditionalFormatting>
  <conditionalFormatting sqref="CC29">
    <cfRule type="cellIs" dxfId="3635" priority="2153" operator="lessThan">
      <formula>$C$4</formula>
    </cfRule>
  </conditionalFormatting>
  <conditionalFormatting sqref="CC30">
    <cfRule type="cellIs" dxfId="3634" priority="2154" operator="lessThan">
      <formula>$C$4</formula>
    </cfRule>
  </conditionalFormatting>
  <conditionalFormatting sqref="CC31">
    <cfRule type="cellIs" dxfId="3633" priority="2155" operator="lessThan">
      <formula>$C$4</formula>
    </cfRule>
  </conditionalFormatting>
  <conditionalFormatting sqref="CC32">
    <cfRule type="cellIs" dxfId="3632" priority="2156" operator="lessThan">
      <formula>$C$4</formula>
    </cfRule>
  </conditionalFormatting>
  <conditionalFormatting sqref="CC33">
    <cfRule type="cellIs" dxfId="3631" priority="2157" operator="lessThan">
      <formula>$C$4</formula>
    </cfRule>
  </conditionalFormatting>
  <conditionalFormatting sqref="CC34">
    <cfRule type="cellIs" dxfId="3630" priority="2158" operator="lessThan">
      <formula>$C$4</formula>
    </cfRule>
  </conditionalFormatting>
  <conditionalFormatting sqref="CC35">
    <cfRule type="cellIs" dxfId="3629" priority="2159" operator="lessThan">
      <formula>$C$4</formula>
    </cfRule>
  </conditionalFormatting>
  <conditionalFormatting sqref="CC36">
    <cfRule type="cellIs" dxfId="3628" priority="2160" operator="lessThan">
      <formula>$C$4</formula>
    </cfRule>
  </conditionalFormatting>
  <conditionalFormatting sqref="CC37">
    <cfRule type="cellIs" dxfId="3627" priority="2161" operator="lessThan">
      <formula>$C$4</formula>
    </cfRule>
  </conditionalFormatting>
  <conditionalFormatting sqref="CC38">
    <cfRule type="cellIs" dxfId="3626" priority="2162" operator="lessThan">
      <formula>$C$4</formula>
    </cfRule>
  </conditionalFormatting>
  <conditionalFormatting sqref="CC39">
    <cfRule type="cellIs" dxfId="3625" priority="2163" operator="lessThan">
      <formula>$C$4</formula>
    </cfRule>
  </conditionalFormatting>
  <conditionalFormatting sqref="CC40">
    <cfRule type="cellIs" dxfId="3624" priority="2164" operator="lessThan">
      <formula>$C$4</formula>
    </cfRule>
  </conditionalFormatting>
  <conditionalFormatting sqref="CC41">
    <cfRule type="cellIs" dxfId="3623" priority="2165" operator="lessThan">
      <formula>$C$4</formula>
    </cfRule>
  </conditionalFormatting>
  <conditionalFormatting sqref="CC42">
    <cfRule type="cellIs" dxfId="3622" priority="2166" operator="lessThan">
      <formula>$C$4</formula>
    </cfRule>
  </conditionalFormatting>
  <conditionalFormatting sqref="CC43">
    <cfRule type="cellIs" dxfId="3621" priority="2167" operator="lessThan">
      <formula>$C$4</formula>
    </cfRule>
  </conditionalFormatting>
  <conditionalFormatting sqref="CC44">
    <cfRule type="cellIs" dxfId="3620" priority="2168" operator="lessThan">
      <formula>$C$4</formula>
    </cfRule>
  </conditionalFormatting>
  <conditionalFormatting sqref="CC45">
    <cfRule type="cellIs" dxfId="3619" priority="2169" operator="lessThan">
      <formula>$C$4</formula>
    </cfRule>
  </conditionalFormatting>
  <conditionalFormatting sqref="CC46">
    <cfRule type="cellIs" dxfId="3618" priority="2170" operator="lessThan">
      <formula>$C$4</formula>
    </cfRule>
  </conditionalFormatting>
  <conditionalFormatting sqref="CC47">
    <cfRule type="cellIs" dxfId="3617" priority="2171" operator="lessThan">
      <formula>$C$4</formula>
    </cfRule>
  </conditionalFormatting>
  <conditionalFormatting sqref="CC48">
    <cfRule type="cellIs" dxfId="3616" priority="2172" operator="lessThan">
      <formula>$C$4</formula>
    </cfRule>
  </conditionalFormatting>
  <conditionalFormatting sqref="CC49">
    <cfRule type="cellIs" dxfId="3615" priority="2173" operator="lessThan">
      <formula>$C$4</formula>
    </cfRule>
  </conditionalFormatting>
  <conditionalFormatting sqref="CC50">
    <cfRule type="cellIs" dxfId="3614" priority="2174" operator="lessThan">
      <formula>$C$4</formula>
    </cfRule>
  </conditionalFormatting>
  <conditionalFormatting sqref="CC51">
    <cfRule type="cellIs" dxfId="3613" priority="2175" operator="lessThan">
      <formula>$C$4</formula>
    </cfRule>
  </conditionalFormatting>
  <conditionalFormatting sqref="CC52">
    <cfRule type="cellIs" dxfId="3612" priority="2176" operator="lessThan">
      <formula>$C$4</formula>
    </cfRule>
  </conditionalFormatting>
  <conditionalFormatting sqref="CC53">
    <cfRule type="cellIs" dxfId="3611" priority="2177" operator="lessThan">
      <formula>$C$4</formula>
    </cfRule>
  </conditionalFormatting>
  <conditionalFormatting sqref="CC54">
    <cfRule type="cellIs" dxfId="3610" priority="2178" operator="lessThan">
      <formula>$C$4</formula>
    </cfRule>
  </conditionalFormatting>
  <conditionalFormatting sqref="CC55">
    <cfRule type="cellIs" dxfId="3609" priority="2179" operator="lessThan">
      <formula>$C$4</formula>
    </cfRule>
  </conditionalFormatting>
  <conditionalFormatting sqref="CC56">
    <cfRule type="cellIs" dxfId="3608" priority="2180" operator="lessThan">
      <formula>$C$4</formula>
    </cfRule>
  </conditionalFormatting>
  <conditionalFormatting sqref="CC57">
    <cfRule type="cellIs" dxfId="3607" priority="2181" operator="lessThan">
      <formula>$C$4</formula>
    </cfRule>
  </conditionalFormatting>
  <conditionalFormatting sqref="CC58">
    <cfRule type="cellIs" dxfId="3606" priority="2182" operator="lessThan">
      <formula>$C$4</formula>
    </cfRule>
  </conditionalFormatting>
  <conditionalFormatting sqref="CC59">
    <cfRule type="cellIs" dxfId="3605" priority="2183" operator="lessThan">
      <formula>$C$4</formula>
    </cfRule>
  </conditionalFormatting>
  <conditionalFormatting sqref="CC60">
    <cfRule type="cellIs" dxfId="3604" priority="2184" operator="lessThan">
      <formula>$C$4</formula>
    </cfRule>
  </conditionalFormatting>
  <conditionalFormatting sqref="CD11">
    <cfRule type="cellIs" dxfId="3603" priority="2185" operator="lessThan">
      <formula>$C$4</formula>
    </cfRule>
  </conditionalFormatting>
  <conditionalFormatting sqref="CD12">
    <cfRule type="cellIs" dxfId="3602" priority="2186" operator="lessThan">
      <formula>$C$4</formula>
    </cfRule>
  </conditionalFormatting>
  <conditionalFormatting sqref="CD13">
    <cfRule type="cellIs" dxfId="3601" priority="2187" operator="lessThan">
      <formula>$C$4</formula>
    </cfRule>
  </conditionalFormatting>
  <conditionalFormatting sqref="CD14">
    <cfRule type="cellIs" dxfId="3600" priority="2188" operator="lessThan">
      <formula>$C$4</formula>
    </cfRule>
  </conditionalFormatting>
  <conditionalFormatting sqref="CD15">
    <cfRule type="cellIs" dxfId="3599" priority="2189" operator="lessThan">
      <formula>$C$4</formula>
    </cfRule>
  </conditionalFormatting>
  <conditionalFormatting sqref="CD16">
    <cfRule type="cellIs" dxfId="3598" priority="2190" operator="lessThan">
      <formula>$C$4</formula>
    </cfRule>
  </conditionalFormatting>
  <conditionalFormatting sqref="CD17">
    <cfRule type="cellIs" dxfId="3597" priority="2191" operator="lessThan">
      <formula>$C$4</formula>
    </cfRule>
  </conditionalFormatting>
  <conditionalFormatting sqref="CD18">
    <cfRule type="cellIs" dxfId="3596" priority="2192" operator="lessThan">
      <formula>$C$4</formula>
    </cfRule>
  </conditionalFormatting>
  <conditionalFormatting sqref="CD19">
    <cfRule type="cellIs" dxfId="3595" priority="2193" operator="lessThan">
      <formula>$C$4</formula>
    </cfRule>
  </conditionalFormatting>
  <conditionalFormatting sqref="CD20">
    <cfRule type="cellIs" dxfId="3594" priority="2194" operator="lessThan">
      <formula>$C$4</formula>
    </cfRule>
  </conditionalFormatting>
  <conditionalFormatting sqref="CD21">
    <cfRule type="cellIs" dxfId="3593" priority="2195" operator="lessThan">
      <formula>$C$4</formula>
    </cfRule>
  </conditionalFormatting>
  <conditionalFormatting sqref="CD22">
    <cfRule type="cellIs" dxfId="3592" priority="2196" operator="lessThan">
      <formula>$C$4</formula>
    </cfRule>
  </conditionalFormatting>
  <conditionalFormatting sqref="CD23">
    <cfRule type="cellIs" dxfId="3591" priority="2197" operator="lessThan">
      <formula>$C$4</formula>
    </cfRule>
  </conditionalFormatting>
  <conditionalFormatting sqref="CD24">
    <cfRule type="cellIs" dxfId="3590" priority="2198" operator="lessThan">
      <formula>$C$4</formula>
    </cfRule>
  </conditionalFormatting>
  <conditionalFormatting sqref="CD25">
    <cfRule type="cellIs" dxfId="3589" priority="2199" operator="lessThan">
      <formula>$C$4</formula>
    </cfRule>
  </conditionalFormatting>
  <conditionalFormatting sqref="CD26">
    <cfRule type="cellIs" dxfId="3588" priority="2200" operator="lessThan">
      <formula>$C$4</formula>
    </cfRule>
  </conditionalFormatting>
  <conditionalFormatting sqref="CD27">
    <cfRule type="cellIs" dxfId="3587" priority="2201" operator="lessThan">
      <formula>$C$4</formula>
    </cfRule>
  </conditionalFormatting>
  <conditionalFormatting sqref="CD28">
    <cfRule type="cellIs" dxfId="3586" priority="2202" operator="lessThan">
      <formula>$C$4</formula>
    </cfRule>
  </conditionalFormatting>
  <conditionalFormatting sqref="CD29">
    <cfRule type="cellIs" dxfId="3585" priority="2203" operator="lessThan">
      <formula>$C$4</formula>
    </cfRule>
  </conditionalFormatting>
  <conditionalFormatting sqref="CD30">
    <cfRule type="cellIs" dxfId="3584" priority="2204" operator="lessThan">
      <formula>$C$4</formula>
    </cfRule>
  </conditionalFormatting>
  <conditionalFormatting sqref="CD31">
    <cfRule type="cellIs" dxfId="3583" priority="2205" operator="lessThan">
      <formula>$C$4</formula>
    </cfRule>
  </conditionalFormatting>
  <conditionalFormatting sqref="CD32">
    <cfRule type="cellIs" dxfId="3582" priority="2206" operator="lessThan">
      <formula>$C$4</formula>
    </cfRule>
  </conditionalFormatting>
  <conditionalFormatting sqref="CD33">
    <cfRule type="cellIs" dxfId="3581" priority="2207" operator="lessThan">
      <formula>$C$4</formula>
    </cfRule>
  </conditionalFormatting>
  <conditionalFormatting sqref="CD34">
    <cfRule type="cellIs" dxfId="3580" priority="2208" operator="lessThan">
      <formula>$C$4</formula>
    </cfRule>
  </conditionalFormatting>
  <conditionalFormatting sqref="CD35">
    <cfRule type="cellIs" dxfId="3579" priority="2209" operator="lessThan">
      <formula>$C$4</formula>
    </cfRule>
  </conditionalFormatting>
  <conditionalFormatting sqref="CD36">
    <cfRule type="cellIs" dxfId="3578" priority="2210" operator="lessThan">
      <formula>$C$4</formula>
    </cfRule>
  </conditionalFormatting>
  <conditionalFormatting sqref="CD37">
    <cfRule type="cellIs" dxfId="3577" priority="2211" operator="lessThan">
      <formula>$C$4</formula>
    </cfRule>
  </conditionalFormatting>
  <conditionalFormatting sqref="CD38">
    <cfRule type="cellIs" dxfId="3576" priority="2212" operator="lessThan">
      <formula>$C$4</formula>
    </cfRule>
  </conditionalFormatting>
  <conditionalFormatting sqref="CD39">
    <cfRule type="cellIs" dxfId="3575" priority="2213" operator="lessThan">
      <formula>$C$4</formula>
    </cfRule>
  </conditionalFormatting>
  <conditionalFormatting sqref="CD40">
    <cfRule type="cellIs" dxfId="3574" priority="2214" operator="lessThan">
      <formula>$C$4</formula>
    </cfRule>
  </conditionalFormatting>
  <conditionalFormatting sqref="CD41">
    <cfRule type="cellIs" dxfId="3573" priority="2215" operator="lessThan">
      <formula>$C$4</formula>
    </cfRule>
  </conditionalFormatting>
  <conditionalFormatting sqref="CD42">
    <cfRule type="cellIs" dxfId="3572" priority="2216" operator="lessThan">
      <formula>$C$4</formula>
    </cfRule>
  </conditionalFormatting>
  <conditionalFormatting sqref="CD43">
    <cfRule type="cellIs" dxfId="3571" priority="2217" operator="lessThan">
      <formula>$C$4</formula>
    </cfRule>
  </conditionalFormatting>
  <conditionalFormatting sqref="CD44">
    <cfRule type="cellIs" dxfId="3570" priority="2218" operator="lessThan">
      <formula>$C$4</formula>
    </cfRule>
  </conditionalFormatting>
  <conditionalFormatting sqref="CD45">
    <cfRule type="cellIs" dxfId="3569" priority="2219" operator="lessThan">
      <formula>$C$4</formula>
    </cfRule>
  </conditionalFormatting>
  <conditionalFormatting sqref="CD46">
    <cfRule type="cellIs" dxfId="3568" priority="2220" operator="lessThan">
      <formula>$C$4</formula>
    </cfRule>
  </conditionalFormatting>
  <conditionalFormatting sqref="CD47">
    <cfRule type="cellIs" dxfId="3567" priority="2221" operator="lessThan">
      <formula>$C$4</formula>
    </cfRule>
  </conditionalFormatting>
  <conditionalFormatting sqref="CD48">
    <cfRule type="cellIs" dxfId="3566" priority="2222" operator="lessThan">
      <formula>$C$4</formula>
    </cfRule>
  </conditionalFormatting>
  <conditionalFormatting sqref="CD49">
    <cfRule type="cellIs" dxfId="3565" priority="2223" operator="lessThan">
      <formula>$C$4</formula>
    </cfRule>
  </conditionalFormatting>
  <conditionalFormatting sqref="CD50">
    <cfRule type="cellIs" dxfId="3564" priority="2224" operator="lessThan">
      <formula>$C$4</formula>
    </cfRule>
  </conditionalFormatting>
  <conditionalFormatting sqref="CD51">
    <cfRule type="cellIs" dxfId="3563" priority="2225" operator="lessThan">
      <formula>$C$4</formula>
    </cfRule>
  </conditionalFormatting>
  <conditionalFormatting sqref="CD52">
    <cfRule type="cellIs" dxfId="3562" priority="2226" operator="lessThan">
      <formula>$C$4</formula>
    </cfRule>
  </conditionalFormatting>
  <conditionalFormatting sqref="CD53">
    <cfRule type="cellIs" dxfId="3561" priority="2227" operator="lessThan">
      <formula>$C$4</formula>
    </cfRule>
  </conditionalFormatting>
  <conditionalFormatting sqref="CD54">
    <cfRule type="cellIs" dxfId="3560" priority="2228" operator="lessThan">
      <formula>$C$4</formula>
    </cfRule>
  </conditionalFormatting>
  <conditionalFormatting sqref="CD55">
    <cfRule type="cellIs" dxfId="3559" priority="2229" operator="lessThan">
      <formula>$C$4</formula>
    </cfRule>
  </conditionalFormatting>
  <conditionalFormatting sqref="CD56">
    <cfRule type="cellIs" dxfId="3558" priority="2230" operator="lessThan">
      <formula>$C$4</formula>
    </cfRule>
  </conditionalFormatting>
  <conditionalFormatting sqref="CD57">
    <cfRule type="cellIs" dxfId="3557" priority="2231" operator="lessThan">
      <formula>$C$4</formula>
    </cfRule>
  </conditionalFormatting>
  <conditionalFormatting sqref="CD58">
    <cfRule type="cellIs" dxfId="3556" priority="2232" operator="lessThan">
      <formula>$C$4</formula>
    </cfRule>
  </conditionalFormatting>
  <conditionalFormatting sqref="CD59">
    <cfRule type="cellIs" dxfId="3555" priority="2233" operator="lessThan">
      <formula>$C$4</formula>
    </cfRule>
  </conditionalFormatting>
  <conditionalFormatting sqref="CD60">
    <cfRule type="cellIs" dxfId="3554" priority="2234" operator="lessThan">
      <formula>$C$4</formula>
    </cfRule>
  </conditionalFormatting>
  <conditionalFormatting sqref="CE11">
    <cfRule type="cellIs" dxfId="3553" priority="2235" operator="lessThan">
      <formula>$C$4</formula>
    </cfRule>
  </conditionalFormatting>
  <conditionalFormatting sqref="CE12">
    <cfRule type="cellIs" dxfId="3552" priority="2236" operator="lessThan">
      <formula>$C$4</formula>
    </cfRule>
  </conditionalFormatting>
  <conditionalFormatting sqref="CE13">
    <cfRule type="cellIs" dxfId="3551" priority="2237" operator="lessThan">
      <formula>$C$4</formula>
    </cfRule>
  </conditionalFormatting>
  <conditionalFormatting sqref="CE14">
    <cfRule type="cellIs" dxfId="3550" priority="2238" operator="lessThan">
      <formula>$C$4</formula>
    </cfRule>
  </conditionalFormatting>
  <conditionalFormatting sqref="CE15">
    <cfRule type="cellIs" dxfId="3549" priority="2239" operator="lessThan">
      <formula>$C$4</formula>
    </cfRule>
  </conditionalFormatting>
  <conditionalFormatting sqref="CE16">
    <cfRule type="cellIs" dxfId="3548" priority="2240" operator="lessThan">
      <formula>$C$4</formula>
    </cfRule>
  </conditionalFormatting>
  <conditionalFormatting sqref="CE17">
    <cfRule type="cellIs" dxfId="3547" priority="2241" operator="lessThan">
      <formula>$C$4</formula>
    </cfRule>
  </conditionalFormatting>
  <conditionalFormatting sqref="CE18">
    <cfRule type="cellIs" dxfId="3546" priority="2242" operator="lessThan">
      <formula>$C$4</formula>
    </cfRule>
  </conditionalFormatting>
  <conditionalFormatting sqref="CE19">
    <cfRule type="cellIs" dxfId="3545" priority="2243" operator="lessThan">
      <formula>$C$4</formula>
    </cfRule>
  </conditionalFormatting>
  <conditionalFormatting sqref="CE20">
    <cfRule type="cellIs" dxfId="3544" priority="2244" operator="lessThan">
      <formula>$C$4</formula>
    </cfRule>
  </conditionalFormatting>
  <conditionalFormatting sqref="CE21">
    <cfRule type="cellIs" dxfId="3543" priority="2245" operator="lessThan">
      <formula>$C$4</formula>
    </cfRule>
  </conditionalFormatting>
  <conditionalFormatting sqref="CE22">
    <cfRule type="cellIs" dxfId="3542" priority="2246" operator="lessThan">
      <formula>$C$4</formula>
    </cfRule>
  </conditionalFormatting>
  <conditionalFormatting sqref="CE23">
    <cfRule type="cellIs" dxfId="3541" priority="2247" operator="lessThan">
      <formula>$C$4</formula>
    </cfRule>
  </conditionalFormatting>
  <conditionalFormatting sqref="CE24">
    <cfRule type="cellIs" dxfId="3540" priority="2248" operator="lessThan">
      <formula>$C$4</formula>
    </cfRule>
  </conditionalFormatting>
  <conditionalFormatting sqref="CE25">
    <cfRule type="cellIs" dxfId="3539" priority="2249" operator="lessThan">
      <formula>$C$4</formula>
    </cfRule>
  </conditionalFormatting>
  <conditionalFormatting sqref="CE26">
    <cfRule type="cellIs" dxfId="3538" priority="2250" operator="lessThan">
      <formula>$C$4</formula>
    </cfRule>
  </conditionalFormatting>
  <conditionalFormatting sqref="CE27">
    <cfRule type="cellIs" dxfId="3537" priority="2251" operator="lessThan">
      <formula>$C$4</formula>
    </cfRule>
  </conditionalFormatting>
  <conditionalFormatting sqref="CE28">
    <cfRule type="cellIs" dxfId="3536" priority="2252" operator="lessThan">
      <formula>$C$4</formula>
    </cfRule>
  </conditionalFormatting>
  <conditionalFormatting sqref="CE29">
    <cfRule type="cellIs" dxfId="3535" priority="2253" operator="lessThan">
      <formula>$C$4</formula>
    </cfRule>
  </conditionalFormatting>
  <conditionalFormatting sqref="CE30">
    <cfRule type="cellIs" dxfId="3534" priority="2254" operator="lessThan">
      <formula>$C$4</formula>
    </cfRule>
  </conditionalFormatting>
  <conditionalFormatting sqref="CE31">
    <cfRule type="cellIs" dxfId="3533" priority="2255" operator="lessThan">
      <formula>$C$4</formula>
    </cfRule>
  </conditionalFormatting>
  <conditionalFormatting sqref="CE32">
    <cfRule type="cellIs" dxfId="3532" priority="2256" operator="lessThan">
      <formula>$C$4</formula>
    </cfRule>
  </conditionalFormatting>
  <conditionalFormatting sqref="CE33">
    <cfRule type="cellIs" dxfId="3531" priority="2257" operator="lessThan">
      <formula>$C$4</formula>
    </cfRule>
  </conditionalFormatting>
  <conditionalFormatting sqref="CE34">
    <cfRule type="cellIs" dxfId="3530" priority="2258" operator="lessThan">
      <formula>$C$4</formula>
    </cfRule>
  </conditionalFormatting>
  <conditionalFormatting sqref="CE35">
    <cfRule type="cellIs" dxfId="3529" priority="2259" operator="lessThan">
      <formula>$C$4</formula>
    </cfRule>
  </conditionalFormatting>
  <conditionalFormatting sqref="CE36">
    <cfRule type="cellIs" dxfId="3528" priority="2260" operator="lessThan">
      <formula>$C$4</formula>
    </cfRule>
  </conditionalFormatting>
  <conditionalFormatting sqref="CE37">
    <cfRule type="cellIs" dxfId="3527" priority="2261" operator="lessThan">
      <formula>$C$4</formula>
    </cfRule>
  </conditionalFormatting>
  <conditionalFormatting sqref="CE38">
    <cfRule type="cellIs" dxfId="3526" priority="2262" operator="lessThan">
      <formula>$C$4</formula>
    </cfRule>
  </conditionalFormatting>
  <conditionalFormatting sqref="CE39">
    <cfRule type="cellIs" dxfId="3525" priority="2263" operator="lessThan">
      <formula>$C$4</formula>
    </cfRule>
  </conditionalFormatting>
  <conditionalFormatting sqref="CE40">
    <cfRule type="cellIs" dxfId="3524" priority="2264" operator="lessThan">
      <formula>$C$4</formula>
    </cfRule>
  </conditionalFormatting>
  <conditionalFormatting sqref="CE41">
    <cfRule type="cellIs" dxfId="3523" priority="2265" operator="lessThan">
      <formula>$C$4</formula>
    </cfRule>
  </conditionalFormatting>
  <conditionalFormatting sqref="CE42">
    <cfRule type="cellIs" dxfId="3522" priority="2266" operator="lessThan">
      <formula>$C$4</formula>
    </cfRule>
  </conditionalFormatting>
  <conditionalFormatting sqref="CE43">
    <cfRule type="cellIs" dxfId="3521" priority="2267" operator="lessThan">
      <formula>$C$4</formula>
    </cfRule>
  </conditionalFormatting>
  <conditionalFormatting sqref="CE44">
    <cfRule type="cellIs" dxfId="3520" priority="2268" operator="lessThan">
      <formula>$C$4</formula>
    </cfRule>
  </conditionalFormatting>
  <conditionalFormatting sqref="CE45">
    <cfRule type="cellIs" dxfId="3519" priority="2269" operator="lessThan">
      <formula>$C$4</formula>
    </cfRule>
  </conditionalFormatting>
  <conditionalFormatting sqref="CE46">
    <cfRule type="cellIs" dxfId="3518" priority="2270" operator="lessThan">
      <formula>$C$4</formula>
    </cfRule>
  </conditionalFormatting>
  <conditionalFormatting sqref="CE47">
    <cfRule type="cellIs" dxfId="3517" priority="2271" operator="lessThan">
      <formula>$C$4</formula>
    </cfRule>
  </conditionalFormatting>
  <conditionalFormatting sqref="CE48">
    <cfRule type="cellIs" dxfId="3516" priority="2272" operator="lessThan">
      <formula>$C$4</formula>
    </cfRule>
  </conditionalFormatting>
  <conditionalFormatting sqref="CE49">
    <cfRule type="cellIs" dxfId="3515" priority="2273" operator="lessThan">
      <formula>$C$4</formula>
    </cfRule>
  </conditionalFormatting>
  <conditionalFormatting sqref="CE50">
    <cfRule type="cellIs" dxfId="3514" priority="2274" operator="lessThan">
      <formula>$C$4</formula>
    </cfRule>
  </conditionalFormatting>
  <conditionalFormatting sqref="CE51">
    <cfRule type="cellIs" dxfId="3513" priority="2275" operator="lessThan">
      <formula>$C$4</formula>
    </cfRule>
  </conditionalFormatting>
  <conditionalFormatting sqref="CE52">
    <cfRule type="cellIs" dxfId="3512" priority="2276" operator="lessThan">
      <formula>$C$4</formula>
    </cfRule>
  </conditionalFormatting>
  <conditionalFormatting sqref="CE53">
    <cfRule type="cellIs" dxfId="3511" priority="2277" operator="lessThan">
      <formula>$C$4</formula>
    </cfRule>
  </conditionalFormatting>
  <conditionalFormatting sqref="CE54">
    <cfRule type="cellIs" dxfId="3510" priority="2278" operator="lessThan">
      <formula>$C$4</formula>
    </cfRule>
  </conditionalFormatting>
  <conditionalFormatting sqref="CE55">
    <cfRule type="cellIs" dxfId="3509" priority="2279" operator="lessThan">
      <formula>$C$4</formula>
    </cfRule>
  </conditionalFormatting>
  <conditionalFormatting sqref="CE56">
    <cfRule type="cellIs" dxfId="3508" priority="2280" operator="lessThan">
      <formula>$C$4</formula>
    </cfRule>
  </conditionalFormatting>
  <conditionalFormatting sqref="CE57">
    <cfRule type="cellIs" dxfId="3507" priority="2281" operator="lessThan">
      <formula>$C$4</formula>
    </cfRule>
  </conditionalFormatting>
  <conditionalFormatting sqref="CE58">
    <cfRule type="cellIs" dxfId="3506" priority="2282" operator="lessThan">
      <formula>$C$4</formula>
    </cfRule>
  </conditionalFormatting>
  <conditionalFormatting sqref="CE59">
    <cfRule type="cellIs" dxfId="3505" priority="2283" operator="lessThan">
      <formula>$C$4</formula>
    </cfRule>
  </conditionalFormatting>
  <conditionalFormatting sqref="CE60">
    <cfRule type="cellIs" dxfId="3504" priority="2284" operator="lessThan">
      <formula>$C$4</formula>
    </cfRule>
  </conditionalFormatting>
  <conditionalFormatting sqref="CF11">
    <cfRule type="cellIs" dxfId="3503" priority="2285" operator="lessThan">
      <formula>$C$4</formula>
    </cfRule>
  </conditionalFormatting>
  <conditionalFormatting sqref="CF12">
    <cfRule type="cellIs" dxfId="3502" priority="2286" operator="lessThan">
      <formula>$C$4</formula>
    </cfRule>
  </conditionalFormatting>
  <conditionalFormatting sqref="CF13">
    <cfRule type="cellIs" dxfId="3501" priority="2287" operator="lessThan">
      <formula>$C$4</formula>
    </cfRule>
  </conditionalFormatting>
  <conditionalFormatting sqref="CF14">
    <cfRule type="cellIs" dxfId="3500" priority="2288" operator="lessThan">
      <formula>$C$4</formula>
    </cfRule>
  </conditionalFormatting>
  <conditionalFormatting sqref="CF15">
    <cfRule type="cellIs" dxfId="3499" priority="2289" operator="lessThan">
      <formula>$C$4</formula>
    </cfRule>
  </conditionalFormatting>
  <conditionalFormatting sqref="CF16">
    <cfRule type="cellIs" dxfId="3498" priority="2290" operator="lessThan">
      <formula>$C$4</formula>
    </cfRule>
  </conditionalFormatting>
  <conditionalFormatting sqref="CF17">
    <cfRule type="cellIs" dxfId="3497" priority="2291" operator="lessThan">
      <formula>$C$4</formula>
    </cfRule>
  </conditionalFormatting>
  <conditionalFormatting sqref="CF18">
    <cfRule type="cellIs" dxfId="3496" priority="2292" operator="lessThan">
      <formula>$C$4</formula>
    </cfRule>
  </conditionalFormatting>
  <conditionalFormatting sqref="CF19">
    <cfRule type="cellIs" dxfId="3495" priority="2293" operator="lessThan">
      <formula>$C$4</formula>
    </cfRule>
  </conditionalFormatting>
  <conditionalFormatting sqref="CF20">
    <cfRule type="cellIs" dxfId="3494" priority="2294" operator="lessThan">
      <formula>$C$4</formula>
    </cfRule>
  </conditionalFormatting>
  <conditionalFormatting sqref="CF21">
    <cfRule type="cellIs" dxfId="3493" priority="2295" operator="lessThan">
      <formula>$C$4</formula>
    </cfRule>
  </conditionalFormatting>
  <conditionalFormatting sqref="CF22">
    <cfRule type="cellIs" dxfId="3492" priority="2296" operator="lessThan">
      <formula>$C$4</formula>
    </cfRule>
  </conditionalFormatting>
  <conditionalFormatting sqref="CF23">
    <cfRule type="cellIs" dxfId="3491" priority="2297" operator="lessThan">
      <formula>$C$4</formula>
    </cfRule>
  </conditionalFormatting>
  <conditionalFormatting sqref="CF24">
    <cfRule type="cellIs" dxfId="3490" priority="2298" operator="lessThan">
      <formula>$C$4</formula>
    </cfRule>
  </conditionalFormatting>
  <conditionalFormatting sqref="CF25">
    <cfRule type="cellIs" dxfId="3489" priority="2299" operator="lessThan">
      <formula>$C$4</formula>
    </cfRule>
  </conditionalFormatting>
  <conditionalFormatting sqref="CF26">
    <cfRule type="cellIs" dxfId="3488" priority="2300" operator="lessThan">
      <formula>$C$4</formula>
    </cfRule>
  </conditionalFormatting>
  <conditionalFormatting sqref="CF27">
    <cfRule type="cellIs" dxfId="3487" priority="2301" operator="lessThan">
      <formula>$C$4</formula>
    </cfRule>
  </conditionalFormatting>
  <conditionalFormatting sqref="CF28">
    <cfRule type="cellIs" dxfId="3486" priority="2302" operator="lessThan">
      <formula>$C$4</formula>
    </cfRule>
  </conditionalFormatting>
  <conditionalFormatting sqref="CF29">
    <cfRule type="cellIs" dxfId="3485" priority="2303" operator="lessThan">
      <formula>$C$4</formula>
    </cfRule>
  </conditionalFormatting>
  <conditionalFormatting sqref="CF30">
    <cfRule type="cellIs" dxfId="3484" priority="2304" operator="lessThan">
      <formula>$C$4</formula>
    </cfRule>
  </conditionalFormatting>
  <conditionalFormatting sqref="CF31">
    <cfRule type="cellIs" dxfId="3483" priority="2305" operator="lessThan">
      <formula>$C$4</formula>
    </cfRule>
  </conditionalFormatting>
  <conditionalFormatting sqref="CF32">
    <cfRule type="cellIs" dxfId="3482" priority="2306" operator="lessThan">
      <formula>$C$4</formula>
    </cfRule>
  </conditionalFormatting>
  <conditionalFormatting sqref="CF33">
    <cfRule type="cellIs" dxfId="3481" priority="2307" operator="lessThan">
      <formula>$C$4</formula>
    </cfRule>
  </conditionalFormatting>
  <conditionalFormatting sqref="CF34">
    <cfRule type="cellIs" dxfId="3480" priority="2308" operator="lessThan">
      <formula>$C$4</formula>
    </cfRule>
  </conditionalFormatting>
  <conditionalFormatting sqref="CF35">
    <cfRule type="cellIs" dxfId="3479" priority="2309" operator="lessThan">
      <formula>$C$4</formula>
    </cfRule>
  </conditionalFormatting>
  <conditionalFormatting sqref="CF36">
    <cfRule type="cellIs" dxfId="3478" priority="2310" operator="lessThan">
      <formula>$C$4</formula>
    </cfRule>
  </conditionalFormatting>
  <conditionalFormatting sqref="CF37">
    <cfRule type="cellIs" dxfId="3477" priority="2311" operator="lessThan">
      <formula>$C$4</formula>
    </cfRule>
  </conditionalFormatting>
  <conditionalFormatting sqref="CF38">
    <cfRule type="cellIs" dxfId="3476" priority="2312" operator="lessThan">
      <formula>$C$4</formula>
    </cfRule>
  </conditionalFormatting>
  <conditionalFormatting sqref="CF39">
    <cfRule type="cellIs" dxfId="3475" priority="2313" operator="lessThan">
      <formula>$C$4</formula>
    </cfRule>
  </conditionalFormatting>
  <conditionalFormatting sqref="CF40">
    <cfRule type="cellIs" dxfId="3474" priority="2314" operator="lessThan">
      <formula>$C$4</formula>
    </cfRule>
  </conditionalFormatting>
  <conditionalFormatting sqref="CF41">
    <cfRule type="cellIs" dxfId="3473" priority="2315" operator="lessThan">
      <formula>$C$4</formula>
    </cfRule>
  </conditionalFormatting>
  <conditionalFormatting sqref="CF42">
    <cfRule type="cellIs" dxfId="3472" priority="2316" operator="lessThan">
      <formula>$C$4</formula>
    </cfRule>
  </conditionalFormatting>
  <conditionalFormatting sqref="CF43">
    <cfRule type="cellIs" dxfId="3471" priority="2317" operator="lessThan">
      <formula>$C$4</formula>
    </cfRule>
  </conditionalFormatting>
  <conditionalFormatting sqref="CF44">
    <cfRule type="cellIs" dxfId="3470" priority="2318" operator="lessThan">
      <formula>$C$4</formula>
    </cfRule>
  </conditionalFormatting>
  <conditionalFormatting sqref="CF45">
    <cfRule type="cellIs" dxfId="3469" priority="2319" operator="lessThan">
      <formula>$C$4</formula>
    </cfRule>
  </conditionalFormatting>
  <conditionalFormatting sqref="CF46">
    <cfRule type="cellIs" dxfId="3468" priority="2320" operator="lessThan">
      <formula>$C$4</formula>
    </cfRule>
  </conditionalFormatting>
  <conditionalFormatting sqref="CF47">
    <cfRule type="cellIs" dxfId="3467" priority="2321" operator="lessThan">
      <formula>$C$4</formula>
    </cfRule>
  </conditionalFormatting>
  <conditionalFormatting sqref="CF48">
    <cfRule type="cellIs" dxfId="3466" priority="2322" operator="lessThan">
      <formula>$C$4</formula>
    </cfRule>
  </conditionalFormatting>
  <conditionalFormatting sqref="CF49">
    <cfRule type="cellIs" dxfId="3465" priority="2323" operator="lessThan">
      <formula>$C$4</formula>
    </cfRule>
  </conditionalFormatting>
  <conditionalFormatting sqref="CF50">
    <cfRule type="cellIs" dxfId="3464" priority="2324" operator="lessThan">
      <formula>$C$4</formula>
    </cfRule>
  </conditionalFormatting>
  <conditionalFormatting sqref="CF51">
    <cfRule type="cellIs" dxfId="3463" priority="2325" operator="lessThan">
      <formula>$C$4</formula>
    </cfRule>
  </conditionalFormatting>
  <conditionalFormatting sqref="CF52">
    <cfRule type="cellIs" dxfId="3462" priority="2326" operator="lessThan">
      <formula>$C$4</formula>
    </cfRule>
  </conditionalFormatting>
  <conditionalFormatting sqref="CF53">
    <cfRule type="cellIs" dxfId="3461" priority="2327" operator="lessThan">
      <formula>$C$4</formula>
    </cfRule>
  </conditionalFormatting>
  <conditionalFormatting sqref="CF54">
    <cfRule type="cellIs" dxfId="3460" priority="2328" operator="lessThan">
      <formula>$C$4</formula>
    </cfRule>
  </conditionalFormatting>
  <conditionalFormatting sqref="CF55">
    <cfRule type="cellIs" dxfId="3459" priority="2329" operator="lessThan">
      <formula>$C$4</formula>
    </cfRule>
  </conditionalFormatting>
  <conditionalFormatting sqref="CF56">
    <cfRule type="cellIs" dxfId="3458" priority="2330" operator="lessThan">
      <formula>$C$4</formula>
    </cfRule>
  </conditionalFormatting>
  <conditionalFormatting sqref="CF57">
    <cfRule type="cellIs" dxfId="3457" priority="2331" operator="lessThan">
      <formula>$C$4</formula>
    </cfRule>
  </conditionalFormatting>
  <conditionalFormatting sqref="CF58">
    <cfRule type="cellIs" dxfId="3456" priority="2332" operator="lessThan">
      <formula>$C$4</formula>
    </cfRule>
  </conditionalFormatting>
  <conditionalFormatting sqref="CF59">
    <cfRule type="cellIs" dxfId="3455" priority="2333" operator="lessThan">
      <formula>$C$4</formula>
    </cfRule>
  </conditionalFormatting>
  <conditionalFormatting sqref="CF60">
    <cfRule type="cellIs" dxfId="3454" priority="2334" operator="lessThan">
      <formula>$C$4</formula>
    </cfRule>
  </conditionalFormatting>
  <conditionalFormatting sqref="CG11">
    <cfRule type="cellIs" dxfId="3453" priority="2335" operator="lessThan">
      <formula>$C$4</formula>
    </cfRule>
  </conditionalFormatting>
  <conditionalFormatting sqref="CG12">
    <cfRule type="cellIs" dxfId="3452" priority="2336" operator="lessThan">
      <formula>$C$4</formula>
    </cfRule>
  </conditionalFormatting>
  <conditionalFormatting sqref="CG13">
    <cfRule type="cellIs" dxfId="3451" priority="2337" operator="lessThan">
      <formula>$C$4</formula>
    </cfRule>
  </conditionalFormatting>
  <conditionalFormatting sqref="CG14">
    <cfRule type="cellIs" dxfId="3450" priority="2338" operator="lessThan">
      <formula>$C$4</formula>
    </cfRule>
  </conditionalFormatting>
  <conditionalFormatting sqref="CG15">
    <cfRule type="cellIs" dxfId="3449" priority="2339" operator="lessThan">
      <formula>$C$4</formula>
    </cfRule>
  </conditionalFormatting>
  <conditionalFormatting sqref="CG16">
    <cfRule type="cellIs" dxfId="3448" priority="2340" operator="lessThan">
      <formula>$C$4</formula>
    </cfRule>
  </conditionalFormatting>
  <conditionalFormatting sqref="CG17">
    <cfRule type="cellIs" dxfId="3447" priority="2341" operator="lessThan">
      <formula>$C$4</formula>
    </cfRule>
  </conditionalFormatting>
  <conditionalFormatting sqref="CG18">
    <cfRule type="cellIs" dxfId="3446" priority="2342" operator="lessThan">
      <formula>$C$4</formula>
    </cfRule>
  </conditionalFormatting>
  <conditionalFormatting sqref="CG19">
    <cfRule type="cellIs" dxfId="3445" priority="2343" operator="lessThan">
      <formula>$C$4</formula>
    </cfRule>
  </conditionalFormatting>
  <conditionalFormatting sqref="CG20">
    <cfRule type="cellIs" dxfId="3444" priority="2344" operator="lessThan">
      <formula>$C$4</formula>
    </cfRule>
  </conditionalFormatting>
  <conditionalFormatting sqref="CG21">
    <cfRule type="cellIs" dxfId="3443" priority="2345" operator="lessThan">
      <formula>$C$4</formula>
    </cfRule>
  </conditionalFormatting>
  <conditionalFormatting sqref="CG22">
    <cfRule type="cellIs" dxfId="3442" priority="2346" operator="lessThan">
      <formula>$C$4</formula>
    </cfRule>
  </conditionalFormatting>
  <conditionalFormatting sqref="CG23">
    <cfRule type="cellIs" dxfId="3441" priority="2347" operator="lessThan">
      <formula>$C$4</formula>
    </cfRule>
  </conditionalFormatting>
  <conditionalFormatting sqref="CG24">
    <cfRule type="cellIs" dxfId="3440" priority="2348" operator="lessThan">
      <formula>$C$4</formula>
    </cfRule>
  </conditionalFormatting>
  <conditionalFormatting sqref="CG25">
    <cfRule type="cellIs" dxfId="3439" priority="2349" operator="lessThan">
      <formula>$C$4</formula>
    </cfRule>
  </conditionalFormatting>
  <conditionalFormatting sqref="CG26">
    <cfRule type="cellIs" dxfId="3438" priority="2350" operator="lessThan">
      <formula>$C$4</formula>
    </cfRule>
  </conditionalFormatting>
  <conditionalFormatting sqref="CG27">
    <cfRule type="cellIs" dxfId="3437" priority="2351" operator="lessThan">
      <formula>$C$4</formula>
    </cfRule>
  </conditionalFormatting>
  <conditionalFormatting sqref="CG28">
    <cfRule type="cellIs" dxfId="3436" priority="2352" operator="lessThan">
      <formula>$C$4</formula>
    </cfRule>
  </conditionalFormatting>
  <conditionalFormatting sqref="CG29">
    <cfRule type="cellIs" dxfId="3435" priority="2353" operator="lessThan">
      <formula>$C$4</formula>
    </cfRule>
  </conditionalFormatting>
  <conditionalFormatting sqref="CG30">
    <cfRule type="cellIs" dxfId="3434" priority="2354" operator="lessThan">
      <formula>$C$4</formula>
    </cfRule>
  </conditionalFormatting>
  <conditionalFormatting sqref="CG31">
    <cfRule type="cellIs" dxfId="3433" priority="2355" operator="lessThan">
      <formula>$C$4</formula>
    </cfRule>
  </conditionalFormatting>
  <conditionalFormatting sqref="CG32">
    <cfRule type="cellIs" dxfId="3432" priority="2356" operator="lessThan">
      <formula>$C$4</formula>
    </cfRule>
  </conditionalFormatting>
  <conditionalFormatting sqref="CG33">
    <cfRule type="cellIs" dxfId="3431" priority="2357" operator="lessThan">
      <formula>$C$4</formula>
    </cfRule>
  </conditionalFormatting>
  <conditionalFormatting sqref="CG34">
    <cfRule type="cellIs" dxfId="3430" priority="2358" operator="lessThan">
      <formula>$C$4</formula>
    </cfRule>
  </conditionalFormatting>
  <conditionalFormatting sqref="CG35">
    <cfRule type="cellIs" dxfId="3429" priority="2359" operator="lessThan">
      <formula>$C$4</formula>
    </cfRule>
  </conditionalFormatting>
  <conditionalFormatting sqref="CG36">
    <cfRule type="cellIs" dxfId="3428" priority="2360" operator="lessThan">
      <formula>$C$4</formula>
    </cfRule>
  </conditionalFormatting>
  <conditionalFormatting sqref="CG37">
    <cfRule type="cellIs" dxfId="3427" priority="2361" operator="lessThan">
      <formula>$C$4</formula>
    </cfRule>
  </conditionalFormatting>
  <conditionalFormatting sqref="CG38">
    <cfRule type="cellIs" dxfId="3426" priority="2362" operator="lessThan">
      <formula>$C$4</formula>
    </cfRule>
  </conditionalFormatting>
  <conditionalFormatting sqref="CG39">
    <cfRule type="cellIs" dxfId="3425" priority="2363" operator="lessThan">
      <formula>$C$4</formula>
    </cfRule>
  </conditionalFormatting>
  <conditionalFormatting sqref="CG40">
    <cfRule type="cellIs" dxfId="3424" priority="2364" operator="lessThan">
      <formula>$C$4</formula>
    </cfRule>
  </conditionalFormatting>
  <conditionalFormatting sqref="CG41">
    <cfRule type="cellIs" dxfId="3423" priority="2365" operator="lessThan">
      <formula>$C$4</formula>
    </cfRule>
  </conditionalFormatting>
  <conditionalFormatting sqref="CG42">
    <cfRule type="cellIs" dxfId="3422" priority="2366" operator="lessThan">
      <formula>$C$4</formula>
    </cfRule>
  </conditionalFormatting>
  <conditionalFormatting sqref="CG43">
    <cfRule type="cellIs" dxfId="3421" priority="2367" operator="lessThan">
      <formula>$C$4</formula>
    </cfRule>
  </conditionalFormatting>
  <conditionalFormatting sqref="CG44">
    <cfRule type="cellIs" dxfId="3420" priority="2368" operator="lessThan">
      <formula>$C$4</formula>
    </cfRule>
  </conditionalFormatting>
  <conditionalFormatting sqref="CG45">
    <cfRule type="cellIs" dxfId="3419" priority="2369" operator="lessThan">
      <formula>$C$4</formula>
    </cfRule>
  </conditionalFormatting>
  <conditionalFormatting sqref="CG46">
    <cfRule type="cellIs" dxfId="3418" priority="2370" operator="lessThan">
      <formula>$C$4</formula>
    </cfRule>
  </conditionalFormatting>
  <conditionalFormatting sqref="CG47">
    <cfRule type="cellIs" dxfId="3417" priority="2371" operator="lessThan">
      <formula>$C$4</formula>
    </cfRule>
  </conditionalFormatting>
  <conditionalFormatting sqref="CG48">
    <cfRule type="cellIs" dxfId="3416" priority="2372" operator="lessThan">
      <formula>$C$4</formula>
    </cfRule>
  </conditionalFormatting>
  <conditionalFormatting sqref="CG49">
    <cfRule type="cellIs" dxfId="3415" priority="2373" operator="lessThan">
      <formula>$C$4</formula>
    </cfRule>
  </conditionalFormatting>
  <conditionalFormatting sqref="CG50">
    <cfRule type="cellIs" dxfId="3414" priority="2374" operator="lessThan">
      <formula>$C$4</formula>
    </cfRule>
  </conditionalFormatting>
  <conditionalFormatting sqref="CG51">
    <cfRule type="cellIs" dxfId="3413" priority="2375" operator="lessThan">
      <formula>$C$4</formula>
    </cfRule>
  </conditionalFormatting>
  <conditionalFormatting sqref="CG52">
    <cfRule type="cellIs" dxfId="3412" priority="2376" operator="lessThan">
      <formula>$C$4</formula>
    </cfRule>
  </conditionalFormatting>
  <conditionalFormatting sqref="CG53">
    <cfRule type="cellIs" dxfId="3411" priority="2377" operator="lessThan">
      <formula>$C$4</formula>
    </cfRule>
  </conditionalFormatting>
  <conditionalFormatting sqref="CG54">
    <cfRule type="cellIs" dxfId="3410" priority="2378" operator="lessThan">
      <formula>$C$4</formula>
    </cfRule>
  </conditionalFormatting>
  <conditionalFormatting sqref="CG55">
    <cfRule type="cellIs" dxfId="3409" priority="2379" operator="lessThan">
      <formula>$C$4</formula>
    </cfRule>
  </conditionalFormatting>
  <conditionalFormatting sqref="CG56">
    <cfRule type="cellIs" dxfId="3408" priority="2380" operator="lessThan">
      <formula>$C$4</formula>
    </cfRule>
  </conditionalFormatting>
  <conditionalFormatting sqref="CG57">
    <cfRule type="cellIs" dxfId="3407" priority="2381" operator="lessThan">
      <formula>$C$4</formula>
    </cfRule>
  </conditionalFormatting>
  <conditionalFormatting sqref="CG58">
    <cfRule type="cellIs" dxfId="3406" priority="2382" operator="lessThan">
      <formula>$C$4</formula>
    </cfRule>
  </conditionalFormatting>
  <conditionalFormatting sqref="CG59">
    <cfRule type="cellIs" dxfId="3405" priority="2383" operator="lessThan">
      <formula>$C$4</formula>
    </cfRule>
  </conditionalFormatting>
  <conditionalFormatting sqref="CG60">
    <cfRule type="cellIs" dxfId="3404" priority="2384" operator="lessThan">
      <formula>$C$4</formula>
    </cfRule>
  </conditionalFormatting>
  <conditionalFormatting sqref="CM11">
    <cfRule type="cellIs" dxfId="3403" priority="2385" operator="lessThan">
      <formula>$C$4</formula>
    </cfRule>
  </conditionalFormatting>
  <conditionalFormatting sqref="CM12">
    <cfRule type="cellIs" dxfId="3402" priority="2386" operator="lessThan">
      <formula>$C$4</formula>
    </cfRule>
  </conditionalFormatting>
  <conditionalFormatting sqref="CM13">
    <cfRule type="cellIs" dxfId="3401" priority="2387" operator="lessThan">
      <formula>$C$4</formula>
    </cfRule>
  </conditionalFormatting>
  <conditionalFormatting sqref="CM14">
    <cfRule type="cellIs" dxfId="3400" priority="2388" operator="lessThan">
      <formula>$C$4</formula>
    </cfRule>
  </conditionalFormatting>
  <conditionalFormatting sqref="CM15">
    <cfRule type="cellIs" dxfId="3399" priority="2389" operator="lessThan">
      <formula>$C$4</formula>
    </cfRule>
  </conditionalFormatting>
  <conditionalFormatting sqref="CM16">
    <cfRule type="cellIs" dxfId="3398" priority="2390" operator="lessThan">
      <formula>$C$4</formula>
    </cfRule>
  </conditionalFormatting>
  <conditionalFormatting sqref="CM17">
    <cfRule type="cellIs" dxfId="3397" priority="2391" operator="lessThan">
      <formula>$C$4</formula>
    </cfRule>
  </conditionalFormatting>
  <conditionalFormatting sqref="CM18">
    <cfRule type="cellIs" dxfId="3396" priority="2392" operator="lessThan">
      <formula>$C$4</formula>
    </cfRule>
  </conditionalFormatting>
  <conditionalFormatting sqref="CM19">
    <cfRule type="cellIs" dxfId="3395" priority="2393" operator="lessThan">
      <formula>$C$4</formula>
    </cfRule>
  </conditionalFormatting>
  <conditionalFormatting sqref="CM20">
    <cfRule type="cellIs" dxfId="3394" priority="2394" operator="lessThan">
      <formula>$C$4</formula>
    </cfRule>
  </conditionalFormatting>
  <conditionalFormatting sqref="CM21">
    <cfRule type="cellIs" dxfId="3393" priority="2395" operator="lessThan">
      <formula>$C$4</formula>
    </cfRule>
  </conditionalFormatting>
  <conditionalFormatting sqref="CM22">
    <cfRule type="cellIs" dxfId="3392" priority="2396" operator="lessThan">
      <formula>$C$4</formula>
    </cfRule>
  </conditionalFormatting>
  <conditionalFormatting sqref="CM23">
    <cfRule type="cellIs" dxfId="3391" priority="2397" operator="lessThan">
      <formula>$C$4</formula>
    </cfRule>
  </conditionalFormatting>
  <conditionalFormatting sqref="CM24">
    <cfRule type="cellIs" dxfId="3390" priority="2398" operator="lessThan">
      <formula>$C$4</formula>
    </cfRule>
  </conditionalFormatting>
  <conditionalFormatting sqref="CM25">
    <cfRule type="cellIs" dxfId="3389" priority="2399" operator="lessThan">
      <formula>$C$4</formula>
    </cfRule>
  </conditionalFormatting>
  <conditionalFormatting sqref="CM26">
    <cfRule type="cellIs" dxfId="3388" priority="2400" operator="lessThan">
      <formula>$C$4</formula>
    </cfRule>
  </conditionalFormatting>
  <conditionalFormatting sqref="CM27">
    <cfRule type="cellIs" dxfId="3387" priority="2401" operator="lessThan">
      <formula>$C$4</formula>
    </cfRule>
  </conditionalFormatting>
  <conditionalFormatting sqref="CM28">
    <cfRule type="cellIs" dxfId="3386" priority="2402" operator="lessThan">
      <formula>$C$4</formula>
    </cfRule>
  </conditionalFormatting>
  <conditionalFormatting sqref="CM29">
    <cfRule type="cellIs" dxfId="3385" priority="2403" operator="lessThan">
      <formula>$C$4</formula>
    </cfRule>
  </conditionalFormatting>
  <conditionalFormatting sqref="CM30">
    <cfRule type="cellIs" dxfId="3384" priority="2404" operator="lessThan">
      <formula>$C$4</formula>
    </cfRule>
  </conditionalFormatting>
  <conditionalFormatting sqref="CM31">
    <cfRule type="cellIs" dxfId="3383" priority="2405" operator="lessThan">
      <formula>$C$4</formula>
    </cfRule>
  </conditionalFormatting>
  <conditionalFormatting sqref="CM32">
    <cfRule type="cellIs" dxfId="3382" priority="2406" operator="lessThan">
      <formula>$C$4</formula>
    </cfRule>
  </conditionalFormatting>
  <conditionalFormatting sqref="CM33">
    <cfRule type="cellIs" dxfId="3381" priority="2407" operator="lessThan">
      <formula>$C$4</formula>
    </cfRule>
  </conditionalFormatting>
  <conditionalFormatting sqref="CM34">
    <cfRule type="cellIs" dxfId="3380" priority="2408" operator="lessThan">
      <formula>$C$4</formula>
    </cfRule>
  </conditionalFormatting>
  <conditionalFormatting sqref="CM35">
    <cfRule type="cellIs" dxfId="3379" priority="2409" operator="lessThan">
      <formula>$C$4</formula>
    </cfRule>
  </conditionalFormatting>
  <conditionalFormatting sqref="CM36">
    <cfRule type="cellIs" dxfId="3378" priority="2410" operator="lessThan">
      <formula>$C$4</formula>
    </cfRule>
  </conditionalFormatting>
  <conditionalFormatting sqref="CM37">
    <cfRule type="cellIs" dxfId="3377" priority="2411" operator="lessThan">
      <formula>$C$4</formula>
    </cfRule>
  </conditionalFormatting>
  <conditionalFormatting sqref="CM38">
    <cfRule type="cellIs" dxfId="3376" priority="2412" operator="lessThan">
      <formula>$C$4</formula>
    </cfRule>
  </conditionalFormatting>
  <conditionalFormatting sqref="CM39">
    <cfRule type="cellIs" dxfId="3375" priority="2413" operator="lessThan">
      <formula>$C$4</formula>
    </cfRule>
  </conditionalFormatting>
  <conditionalFormatting sqref="CM40">
    <cfRule type="cellIs" dxfId="3374" priority="2414" operator="lessThan">
      <formula>$C$4</formula>
    </cfRule>
  </conditionalFormatting>
  <conditionalFormatting sqref="CM41">
    <cfRule type="cellIs" dxfId="3373" priority="2415" operator="lessThan">
      <formula>$C$4</formula>
    </cfRule>
  </conditionalFormatting>
  <conditionalFormatting sqref="CM42">
    <cfRule type="cellIs" dxfId="3372" priority="2416" operator="lessThan">
      <formula>$C$4</formula>
    </cfRule>
  </conditionalFormatting>
  <conditionalFormatting sqref="CM43">
    <cfRule type="cellIs" dxfId="3371" priority="2417" operator="lessThan">
      <formula>$C$4</formula>
    </cfRule>
  </conditionalFormatting>
  <conditionalFormatting sqref="CM44">
    <cfRule type="cellIs" dxfId="3370" priority="2418" operator="lessThan">
      <formula>$C$4</formula>
    </cfRule>
  </conditionalFormatting>
  <conditionalFormatting sqref="CM45">
    <cfRule type="cellIs" dxfId="3369" priority="2419" operator="lessThan">
      <formula>$C$4</formula>
    </cfRule>
  </conditionalFormatting>
  <conditionalFormatting sqref="CM46">
    <cfRule type="cellIs" dxfId="3368" priority="2420" operator="lessThan">
      <formula>$C$4</formula>
    </cfRule>
  </conditionalFormatting>
  <conditionalFormatting sqref="CM47">
    <cfRule type="cellIs" dxfId="3367" priority="2421" operator="lessThan">
      <formula>$C$4</formula>
    </cfRule>
  </conditionalFormatting>
  <conditionalFormatting sqref="CM48">
    <cfRule type="cellIs" dxfId="3366" priority="2422" operator="lessThan">
      <formula>$C$4</formula>
    </cfRule>
  </conditionalFormatting>
  <conditionalFormatting sqref="CM49">
    <cfRule type="cellIs" dxfId="3365" priority="2423" operator="lessThan">
      <formula>$C$4</formula>
    </cfRule>
  </conditionalFormatting>
  <conditionalFormatting sqref="CM50">
    <cfRule type="cellIs" dxfId="3364" priority="2424" operator="lessThan">
      <formula>$C$4</formula>
    </cfRule>
  </conditionalFormatting>
  <conditionalFormatting sqref="CM51">
    <cfRule type="cellIs" dxfId="3363" priority="2425" operator="lessThan">
      <formula>$C$4</formula>
    </cfRule>
  </conditionalFormatting>
  <conditionalFormatting sqref="CM52">
    <cfRule type="cellIs" dxfId="3362" priority="2426" operator="lessThan">
      <formula>$C$4</formula>
    </cfRule>
  </conditionalFormatting>
  <conditionalFormatting sqref="CM53">
    <cfRule type="cellIs" dxfId="3361" priority="2427" operator="lessThan">
      <formula>$C$4</formula>
    </cfRule>
  </conditionalFormatting>
  <conditionalFormatting sqref="CM54">
    <cfRule type="cellIs" dxfId="3360" priority="2428" operator="lessThan">
      <formula>$C$4</formula>
    </cfRule>
  </conditionalFormatting>
  <conditionalFormatting sqref="CM55">
    <cfRule type="cellIs" dxfId="3359" priority="2429" operator="lessThan">
      <formula>$C$4</formula>
    </cfRule>
  </conditionalFormatting>
  <conditionalFormatting sqref="CM56">
    <cfRule type="cellIs" dxfId="3358" priority="2430" operator="lessThan">
      <formula>$C$4</formula>
    </cfRule>
  </conditionalFormatting>
  <conditionalFormatting sqref="CM57">
    <cfRule type="cellIs" dxfId="3357" priority="2431" operator="lessThan">
      <formula>$C$4</formula>
    </cfRule>
  </conditionalFormatting>
  <conditionalFormatting sqref="CM58">
    <cfRule type="cellIs" dxfId="3356" priority="2432" operator="lessThan">
      <formula>$C$4</formula>
    </cfRule>
  </conditionalFormatting>
  <conditionalFormatting sqref="CM59">
    <cfRule type="cellIs" dxfId="3355" priority="2433" operator="lessThan">
      <formula>$C$4</formula>
    </cfRule>
  </conditionalFormatting>
  <conditionalFormatting sqref="CM60">
    <cfRule type="cellIs" dxfId="3354" priority="2434" operator="lessThan">
      <formula>$C$4</formula>
    </cfRule>
  </conditionalFormatting>
  <conditionalFormatting sqref="CN11">
    <cfRule type="cellIs" dxfId="3353" priority="2435" operator="lessThan">
      <formula>$C$4</formula>
    </cfRule>
  </conditionalFormatting>
  <conditionalFormatting sqref="CN12">
    <cfRule type="cellIs" dxfId="3352" priority="2436" operator="lessThan">
      <formula>$C$4</formula>
    </cfRule>
  </conditionalFormatting>
  <conditionalFormatting sqref="CN13">
    <cfRule type="cellIs" dxfId="3351" priority="2437" operator="lessThan">
      <formula>$C$4</formula>
    </cfRule>
  </conditionalFormatting>
  <conditionalFormatting sqref="CN14">
    <cfRule type="cellIs" dxfId="3350" priority="2438" operator="lessThan">
      <formula>$C$4</formula>
    </cfRule>
  </conditionalFormatting>
  <conditionalFormatting sqref="CN15">
    <cfRule type="cellIs" dxfId="3349" priority="2439" operator="lessThan">
      <formula>$C$4</formula>
    </cfRule>
  </conditionalFormatting>
  <conditionalFormatting sqref="CN16">
    <cfRule type="cellIs" dxfId="3348" priority="2440" operator="lessThan">
      <formula>$C$4</formula>
    </cfRule>
  </conditionalFormatting>
  <conditionalFormatting sqref="CN17">
    <cfRule type="cellIs" dxfId="3347" priority="2441" operator="lessThan">
      <formula>$C$4</formula>
    </cfRule>
  </conditionalFormatting>
  <conditionalFormatting sqref="CN18">
    <cfRule type="cellIs" dxfId="3346" priority="2442" operator="lessThan">
      <formula>$C$4</formula>
    </cfRule>
  </conditionalFormatting>
  <conditionalFormatting sqref="CN19">
    <cfRule type="cellIs" dxfId="3345" priority="2443" operator="lessThan">
      <formula>$C$4</formula>
    </cfRule>
  </conditionalFormatting>
  <conditionalFormatting sqref="CN20">
    <cfRule type="cellIs" dxfId="3344" priority="2444" operator="lessThan">
      <formula>$C$4</formula>
    </cfRule>
  </conditionalFormatting>
  <conditionalFormatting sqref="CN21">
    <cfRule type="cellIs" dxfId="3343" priority="2445" operator="lessThan">
      <formula>$C$4</formula>
    </cfRule>
  </conditionalFormatting>
  <conditionalFormatting sqref="CN22">
    <cfRule type="cellIs" dxfId="3342" priority="2446" operator="lessThan">
      <formula>$C$4</formula>
    </cfRule>
  </conditionalFormatting>
  <conditionalFormatting sqref="CN23">
    <cfRule type="cellIs" dxfId="3341" priority="2447" operator="lessThan">
      <formula>$C$4</formula>
    </cfRule>
  </conditionalFormatting>
  <conditionalFormatting sqref="CN24">
    <cfRule type="cellIs" dxfId="3340" priority="2448" operator="lessThan">
      <formula>$C$4</formula>
    </cfRule>
  </conditionalFormatting>
  <conditionalFormatting sqref="CN25">
    <cfRule type="cellIs" dxfId="3339" priority="2449" operator="lessThan">
      <formula>$C$4</formula>
    </cfRule>
  </conditionalFormatting>
  <conditionalFormatting sqref="CN26">
    <cfRule type="cellIs" dxfId="3338" priority="2450" operator="lessThan">
      <formula>$C$4</formula>
    </cfRule>
  </conditionalFormatting>
  <conditionalFormatting sqref="CN27">
    <cfRule type="cellIs" dxfId="3337" priority="2451" operator="lessThan">
      <formula>$C$4</formula>
    </cfRule>
  </conditionalFormatting>
  <conditionalFormatting sqref="CN28">
    <cfRule type="cellIs" dxfId="3336" priority="2452" operator="lessThan">
      <formula>$C$4</formula>
    </cfRule>
  </conditionalFormatting>
  <conditionalFormatting sqref="CN29">
    <cfRule type="cellIs" dxfId="3335" priority="2453" operator="lessThan">
      <formula>$C$4</formula>
    </cfRule>
  </conditionalFormatting>
  <conditionalFormatting sqref="CN30">
    <cfRule type="cellIs" dxfId="3334" priority="2454" operator="lessThan">
      <formula>$C$4</formula>
    </cfRule>
  </conditionalFormatting>
  <conditionalFormatting sqref="CN31">
    <cfRule type="cellIs" dxfId="3333" priority="2455" operator="lessThan">
      <formula>$C$4</formula>
    </cfRule>
  </conditionalFormatting>
  <conditionalFormatting sqref="CN32">
    <cfRule type="cellIs" dxfId="3332" priority="2456" operator="lessThan">
      <formula>$C$4</formula>
    </cfRule>
  </conditionalFormatting>
  <conditionalFormatting sqref="CN33">
    <cfRule type="cellIs" dxfId="3331" priority="2457" operator="lessThan">
      <formula>$C$4</formula>
    </cfRule>
  </conditionalFormatting>
  <conditionalFormatting sqref="CN34">
    <cfRule type="cellIs" dxfId="3330" priority="2458" operator="lessThan">
      <formula>$C$4</formula>
    </cfRule>
  </conditionalFormatting>
  <conditionalFormatting sqref="CN35">
    <cfRule type="cellIs" dxfId="3329" priority="2459" operator="lessThan">
      <formula>$C$4</formula>
    </cfRule>
  </conditionalFormatting>
  <conditionalFormatting sqref="CN36">
    <cfRule type="cellIs" dxfId="3328" priority="2460" operator="lessThan">
      <formula>$C$4</formula>
    </cfRule>
  </conditionalFormatting>
  <conditionalFormatting sqref="CN37">
    <cfRule type="cellIs" dxfId="3327" priority="2461" operator="lessThan">
      <formula>$C$4</formula>
    </cfRule>
  </conditionalFormatting>
  <conditionalFormatting sqref="CN38">
    <cfRule type="cellIs" dxfId="3326" priority="2462" operator="lessThan">
      <formula>$C$4</formula>
    </cfRule>
  </conditionalFormatting>
  <conditionalFormatting sqref="CN39">
    <cfRule type="cellIs" dxfId="3325" priority="2463" operator="lessThan">
      <formula>$C$4</formula>
    </cfRule>
  </conditionalFormatting>
  <conditionalFormatting sqref="CN40">
    <cfRule type="cellIs" dxfId="3324" priority="2464" operator="lessThan">
      <formula>$C$4</formula>
    </cfRule>
  </conditionalFormatting>
  <conditionalFormatting sqref="CN41">
    <cfRule type="cellIs" dxfId="3323" priority="2465" operator="lessThan">
      <formula>$C$4</formula>
    </cfRule>
  </conditionalFormatting>
  <conditionalFormatting sqref="CN42">
    <cfRule type="cellIs" dxfId="3322" priority="2466" operator="lessThan">
      <formula>$C$4</formula>
    </cfRule>
  </conditionalFormatting>
  <conditionalFormatting sqref="CN43">
    <cfRule type="cellIs" dxfId="3321" priority="2467" operator="lessThan">
      <formula>$C$4</formula>
    </cfRule>
  </conditionalFormatting>
  <conditionalFormatting sqref="CN44">
    <cfRule type="cellIs" dxfId="3320" priority="2468" operator="lessThan">
      <formula>$C$4</formula>
    </cfRule>
  </conditionalFormatting>
  <conditionalFormatting sqref="CN45">
    <cfRule type="cellIs" dxfId="3319" priority="2469" operator="lessThan">
      <formula>$C$4</formula>
    </cfRule>
  </conditionalFormatting>
  <conditionalFormatting sqref="CN46">
    <cfRule type="cellIs" dxfId="3318" priority="2470" operator="lessThan">
      <formula>$C$4</formula>
    </cfRule>
  </conditionalFormatting>
  <conditionalFormatting sqref="CN47">
    <cfRule type="cellIs" dxfId="3317" priority="2471" operator="lessThan">
      <formula>$C$4</formula>
    </cfRule>
  </conditionalFormatting>
  <conditionalFormatting sqref="CN48">
    <cfRule type="cellIs" dxfId="3316" priority="2472" operator="lessThan">
      <formula>$C$4</formula>
    </cfRule>
  </conditionalFormatting>
  <conditionalFormatting sqref="CN49">
    <cfRule type="cellIs" dxfId="3315" priority="2473" operator="lessThan">
      <formula>$C$4</formula>
    </cfRule>
  </conditionalFormatting>
  <conditionalFormatting sqref="CN50">
    <cfRule type="cellIs" dxfId="3314" priority="2474" operator="lessThan">
      <formula>$C$4</formula>
    </cfRule>
  </conditionalFormatting>
  <conditionalFormatting sqref="CN51">
    <cfRule type="cellIs" dxfId="3313" priority="2475" operator="lessThan">
      <formula>$C$4</formula>
    </cfRule>
  </conditionalFormatting>
  <conditionalFormatting sqref="CN52">
    <cfRule type="cellIs" dxfId="3312" priority="2476" operator="lessThan">
      <formula>$C$4</formula>
    </cfRule>
  </conditionalFormatting>
  <conditionalFormatting sqref="CN53">
    <cfRule type="cellIs" dxfId="3311" priority="2477" operator="lessThan">
      <formula>$C$4</formula>
    </cfRule>
  </conditionalFormatting>
  <conditionalFormatting sqref="CN54">
    <cfRule type="cellIs" dxfId="3310" priority="2478" operator="lessThan">
      <formula>$C$4</formula>
    </cfRule>
  </conditionalFormatting>
  <conditionalFormatting sqref="CN55">
    <cfRule type="cellIs" dxfId="3309" priority="2479" operator="lessThan">
      <formula>$C$4</formula>
    </cfRule>
  </conditionalFormatting>
  <conditionalFormatting sqref="CN56">
    <cfRule type="cellIs" dxfId="3308" priority="2480" operator="lessThan">
      <formula>$C$4</formula>
    </cfRule>
  </conditionalFormatting>
  <conditionalFormatting sqref="CN57">
    <cfRule type="cellIs" dxfId="3307" priority="2481" operator="lessThan">
      <formula>$C$4</formula>
    </cfRule>
  </conditionalFormatting>
  <conditionalFormatting sqref="CN58">
    <cfRule type="cellIs" dxfId="3306" priority="2482" operator="lessThan">
      <formula>$C$4</formula>
    </cfRule>
  </conditionalFormatting>
  <conditionalFormatting sqref="CN59">
    <cfRule type="cellIs" dxfId="3305" priority="2483" operator="lessThan">
      <formula>$C$4</formula>
    </cfRule>
  </conditionalFormatting>
  <conditionalFormatting sqref="CN60">
    <cfRule type="cellIs" dxfId="3304" priority="2484" operator="lessThan">
      <formula>$C$4</formula>
    </cfRule>
  </conditionalFormatting>
  <conditionalFormatting sqref="CO11">
    <cfRule type="cellIs" dxfId="3303" priority="2485" operator="lessThan">
      <formula>$C$4</formula>
    </cfRule>
  </conditionalFormatting>
  <conditionalFormatting sqref="CO12">
    <cfRule type="cellIs" dxfId="3302" priority="2486" operator="lessThan">
      <formula>$C$4</formula>
    </cfRule>
  </conditionalFormatting>
  <conditionalFormatting sqref="CO13">
    <cfRule type="cellIs" dxfId="3301" priority="2487" operator="lessThan">
      <formula>$C$4</formula>
    </cfRule>
  </conditionalFormatting>
  <conditionalFormatting sqref="CO14">
    <cfRule type="cellIs" dxfId="3300" priority="2488" operator="lessThan">
      <formula>$C$4</formula>
    </cfRule>
  </conditionalFormatting>
  <conditionalFormatting sqref="CO15">
    <cfRule type="cellIs" dxfId="3299" priority="2489" operator="lessThan">
      <formula>$C$4</formula>
    </cfRule>
  </conditionalFormatting>
  <conditionalFormatting sqref="CO16">
    <cfRule type="cellIs" dxfId="3298" priority="2490" operator="lessThan">
      <formula>$C$4</formula>
    </cfRule>
  </conditionalFormatting>
  <conditionalFormatting sqref="CO17">
    <cfRule type="cellIs" dxfId="3297" priority="2491" operator="lessThan">
      <formula>$C$4</formula>
    </cfRule>
  </conditionalFormatting>
  <conditionalFormatting sqref="CO18">
    <cfRule type="cellIs" dxfId="3296" priority="2492" operator="lessThan">
      <formula>$C$4</formula>
    </cfRule>
  </conditionalFormatting>
  <conditionalFormatting sqref="CO19">
    <cfRule type="cellIs" dxfId="3295" priority="2493" operator="lessThan">
      <formula>$C$4</formula>
    </cfRule>
  </conditionalFormatting>
  <conditionalFormatting sqref="CO20">
    <cfRule type="cellIs" dxfId="3294" priority="2494" operator="lessThan">
      <formula>$C$4</formula>
    </cfRule>
  </conditionalFormatting>
  <conditionalFormatting sqref="CO21">
    <cfRule type="cellIs" dxfId="3293" priority="2495" operator="lessThan">
      <formula>$C$4</formula>
    </cfRule>
  </conditionalFormatting>
  <conditionalFormatting sqref="CO22">
    <cfRule type="cellIs" dxfId="3292" priority="2496" operator="lessThan">
      <formula>$C$4</formula>
    </cfRule>
  </conditionalFormatting>
  <conditionalFormatting sqref="CO23">
    <cfRule type="cellIs" dxfId="3291" priority="2497" operator="lessThan">
      <formula>$C$4</formula>
    </cfRule>
  </conditionalFormatting>
  <conditionalFormatting sqref="CO24">
    <cfRule type="cellIs" dxfId="3290" priority="2498" operator="lessThan">
      <formula>$C$4</formula>
    </cfRule>
  </conditionalFormatting>
  <conditionalFormatting sqref="CO25">
    <cfRule type="cellIs" dxfId="3289" priority="2499" operator="lessThan">
      <formula>$C$4</formula>
    </cfRule>
  </conditionalFormatting>
  <conditionalFormatting sqref="CO26">
    <cfRule type="cellIs" dxfId="3288" priority="2500" operator="lessThan">
      <formula>$C$4</formula>
    </cfRule>
  </conditionalFormatting>
  <conditionalFormatting sqref="CO27">
    <cfRule type="cellIs" dxfId="3287" priority="2501" operator="lessThan">
      <formula>$C$4</formula>
    </cfRule>
  </conditionalFormatting>
  <conditionalFormatting sqref="CO28">
    <cfRule type="cellIs" dxfId="3286" priority="2502" operator="lessThan">
      <formula>$C$4</formula>
    </cfRule>
  </conditionalFormatting>
  <conditionalFormatting sqref="CO29">
    <cfRule type="cellIs" dxfId="3285" priority="2503" operator="lessThan">
      <formula>$C$4</formula>
    </cfRule>
  </conditionalFormatting>
  <conditionalFormatting sqref="CO30">
    <cfRule type="cellIs" dxfId="3284" priority="2504" operator="lessThan">
      <formula>$C$4</formula>
    </cfRule>
  </conditionalFormatting>
  <conditionalFormatting sqref="CO31">
    <cfRule type="cellIs" dxfId="3283" priority="2505" operator="lessThan">
      <formula>$C$4</formula>
    </cfRule>
  </conditionalFormatting>
  <conditionalFormatting sqref="CO32">
    <cfRule type="cellIs" dxfId="3282" priority="2506" operator="lessThan">
      <formula>$C$4</formula>
    </cfRule>
  </conditionalFormatting>
  <conditionalFormatting sqref="CO33">
    <cfRule type="cellIs" dxfId="3281" priority="2507" operator="lessThan">
      <formula>$C$4</formula>
    </cfRule>
  </conditionalFormatting>
  <conditionalFormatting sqref="CO34">
    <cfRule type="cellIs" dxfId="3280" priority="2508" operator="lessThan">
      <formula>$C$4</formula>
    </cfRule>
  </conditionalFormatting>
  <conditionalFormatting sqref="CO35">
    <cfRule type="cellIs" dxfId="3279" priority="2509" operator="lessThan">
      <formula>$C$4</formula>
    </cfRule>
  </conditionalFormatting>
  <conditionalFormatting sqref="CO36">
    <cfRule type="cellIs" dxfId="3278" priority="2510" operator="lessThan">
      <formula>$C$4</formula>
    </cfRule>
  </conditionalFormatting>
  <conditionalFormatting sqref="CO37">
    <cfRule type="cellIs" dxfId="3277" priority="2511" operator="lessThan">
      <formula>$C$4</formula>
    </cfRule>
  </conditionalFormatting>
  <conditionalFormatting sqref="CO38">
    <cfRule type="cellIs" dxfId="3276" priority="2512" operator="lessThan">
      <formula>$C$4</formula>
    </cfRule>
  </conditionalFormatting>
  <conditionalFormatting sqref="CO39">
    <cfRule type="cellIs" dxfId="3275" priority="2513" operator="lessThan">
      <formula>$C$4</formula>
    </cfRule>
  </conditionalFormatting>
  <conditionalFormatting sqref="CO40">
    <cfRule type="cellIs" dxfId="3274" priority="2514" operator="lessThan">
      <formula>$C$4</formula>
    </cfRule>
  </conditionalFormatting>
  <conditionalFormatting sqref="CO41">
    <cfRule type="cellIs" dxfId="3273" priority="2515" operator="lessThan">
      <formula>$C$4</formula>
    </cfRule>
  </conditionalFormatting>
  <conditionalFormatting sqref="CO42">
    <cfRule type="cellIs" dxfId="3272" priority="2516" operator="lessThan">
      <formula>$C$4</formula>
    </cfRule>
  </conditionalFormatting>
  <conditionalFormatting sqref="CO43">
    <cfRule type="cellIs" dxfId="3271" priority="2517" operator="lessThan">
      <formula>$C$4</formula>
    </cfRule>
  </conditionalFormatting>
  <conditionalFormatting sqref="CO44">
    <cfRule type="cellIs" dxfId="3270" priority="2518" operator="lessThan">
      <formula>$C$4</formula>
    </cfRule>
  </conditionalFormatting>
  <conditionalFormatting sqref="CO45">
    <cfRule type="cellIs" dxfId="3269" priority="2519" operator="lessThan">
      <formula>$C$4</formula>
    </cfRule>
  </conditionalFormatting>
  <conditionalFormatting sqref="CO46">
    <cfRule type="cellIs" dxfId="3268" priority="2520" operator="lessThan">
      <formula>$C$4</formula>
    </cfRule>
  </conditionalFormatting>
  <conditionalFormatting sqref="CO47">
    <cfRule type="cellIs" dxfId="3267" priority="2521" operator="lessThan">
      <formula>$C$4</formula>
    </cfRule>
  </conditionalFormatting>
  <conditionalFormatting sqref="CO48">
    <cfRule type="cellIs" dxfId="3266" priority="2522" operator="lessThan">
      <formula>$C$4</formula>
    </cfRule>
  </conditionalFormatting>
  <conditionalFormatting sqref="CO49">
    <cfRule type="cellIs" dxfId="3265" priority="2523" operator="lessThan">
      <formula>$C$4</formula>
    </cfRule>
  </conditionalFormatting>
  <conditionalFormatting sqref="CO50">
    <cfRule type="cellIs" dxfId="3264" priority="2524" operator="lessThan">
      <formula>$C$4</formula>
    </cfRule>
  </conditionalFormatting>
  <conditionalFormatting sqref="CO51">
    <cfRule type="cellIs" dxfId="3263" priority="2525" operator="lessThan">
      <formula>$C$4</formula>
    </cfRule>
  </conditionalFormatting>
  <conditionalFormatting sqref="CO52">
    <cfRule type="cellIs" dxfId="3262" priority="2526" operator="lessThan">
      <formula>$C$4</formula>
    </cfRule>
  </conditionalFormatting>
  <conditionalFormatting sqref="CO53">
    <cfRule type="cellIs" dxfId="3261" priority="2527" operator="lessThan">
      <formula>$C$4</formula>
    </cfRule>
  </conditionalFormatting>
  <conditionalFormatting sqref="CO54">
    <cfRule type="cellIs" dxfId="3260" priority="2528" operator="lessThan">
      <formula>$C$4</formula>
    </cfRule>
  </conditionalFormatting>
  <conditionalFormatting sqref="CO55">
    <cfRule type="cellIs" dxfId="3259" priority="2529" operator="lessThan">
      <formula>$C$4</formula>
    </cfRule>
  </conditionalFormatting>
  <conditionalFormatting sqref="CO56">
    <cfRule type="cellIs" dxfId="3258" priority="2530" operator="lessThan">
      <formula>$C$4</formula>
    </cfRule>
  </conditionalFormatting>
  <conditionalFormatting sqref="CO57">
    <cfRule type="cellIs" dxfId="3257" priority="2531" operator="lessThan">
      <formula>$C$4</formula>
    </cfRule>
  </conditionalFormatting>
  <conditionalFormatting sqref="CO58">
    <cfRule type="cellIs" dxfId="3256" priority="2532" operator="lessThan">
      <formula>$C$4</formula>
    </cfRule>
  </conditionalFormatting>
  <conditionalFormatting sqref="CO59">
    <cfRule type="cellIs" dxfId="3255" priority="2533" operator="lessThan">
      <formula>$C$4</formula>
    </cfRule>
  </conditionalFormatting>
  <conditionalFormatting sqref="CO60">
    <cfRule type="cellIs" dxfId="3254" priority="2534" operator="lessThan">
      <formula>$C$4</formula>
    </cfRule>
  </conditionalFormatting>
  <conditionalFormatting sqref="R11">
    <cfRule type="cellIs" dxfId="3253" priority="2535" operator="lessThan">
      <formula>$C$4</formula>
    </cfRule>
  </conditionalFormatting>
  <conditionalFormatting sqref="R12">
    <cfRule type="cellIs" dxfId="3252" priority="2536" operator="lessThan">
      <formula>$C$4</formula>
    </cfRule>
  </conditionalFormatting>
  <conditionalFormatting sqref="R13">
    <cfRule type="cellIs" dxfId="3251" priority="2537" operator="lessThan">
      <formula>$C$4</formula>
    </cfRule>
  </conditionalFormatting>
  <conditionalFormatting sqref="R14">
    <cfRule type="cellIs" dxfId="3250" priority="2538" operator="lessThan">
      <formula>$C$4</formula>
    </cfRule>
  </conditionalFormatting>
  <conditionalFormatting sqref="R15">
    <cfRule type="cellIs" dxfId="3249" priority="2539" operator="lessThan">
      <formula>$C$4</formula>
    </cfRule>
  </conditionalFormatting>
  <conditionalFormatting sqref="R16">
    <cfRule type="cellIs" dxfId="3248" priority="2540" operator="lessThan">
      <formula>$C$4</formula>
    </cfRule>
  </conditionalFormatting>
  <conditionalFormatting sqref="R17">
    <cfRule type="cellIs" dxfId="3247" priority="2541" operator="lessThan">
      <formula>$C$4</formula>
    </cfRule>
  </conditionalFormatting>
  <conditionalFormatting sqref="R18">
    <cfRule type="cellIs" dxfId="3246" priority="2542" operator="lessThan">
      <formula>$C$4</formula>
    </cfRule>
  </conditionalFormatting>
  <conditionalFormatting sqref="R19">
    <cfRule type="cellIs" dxfId="3245" priority="2543" operator="lessThan">
      <formula>$C$4</formula>
    </cfRule>
  </conditionalFormatting>
  <conditionalFormatting sqref="R20">
    <cfRule type="cellIs" dxfId="3244" priority="2544" operator="lessThan">
      <formula>$C$4</formula>
    </cfRule>
  </conditionalFormatting>
  <conditionalFormatting sqref="R21">
    <cfRule type="cellIs" dxfId="3243" priority="2545" operator="lessThan">
      <formula>$C$4</formula>
    </cfRule>
  </conditionalFormatting>
  <conditionalFormatting sqref="R22">
    <cfRule type="cellIs" dxfId="3242" priority="2546" operator="lessThan">
      <formula>$C$4</formula>
    </cfRule>
  </conditionalFormatting>
  <conditionalFormatting sqref="R23">
    <cfRule type="cellIs" dxfId="3241" priority="2547" operator="lessThan">
      <formula>$C$4</formula>
    </cfRule>
  </conditionalFormatting>
  <conditionalFormatting sqref="R24">
    <cfRule type="cellIs" dxfId="3240" priority="2548" operator="lessThan">
      <formula>$C$4</formula>
    </cfRule>
  </conditionalFormatting>
  <conditionalFormatting sqref="R25">
    <cfRule type="cellIs" dxfId="3239" priority="2549" operator="lessThan">
      <formula>$C$4</formula>
    </cfRule>
  </conditionalFormatting>
  <conditionalFormatting sqref="R26">
    <cfRule type="cellIs" dxfId="3238" priority="2550" operator="lessThan">
      <formula>$C$4</formula>
    </cfRule>
  </conditionalFormatting>
  <conditionalFormatting sqref="R27">
    <cfRule type="cellIs" dxfId="3237" priority="2551" operator="lessThan">
      <formula>$C$4</formula>
    </cfRule>
  </conditionalFormatting>
  <conditionalFormatting sqref="R28">
    <cfRule type="cellIs" dxfId="3236" priority="2552" operator="lessThan">
      <formula>$C$4</formula>
    </cfRule>
  </conditionalFormatting>
  <conditionalFormatting sqref="R29">
    <cfRule type="cellIs" dxfId="3235" priority="2553" operator="lessThan">
      <formula>$C$4</formula>
    </cfRule>
  </conditionalFormatting>
  <conditionalFormatting sqref="R30">
    <cfRule type="cellIs" dxfId="3234" priority="2554" operator="lessThan">
      <formula>$C$4</formula>
    </cfRule>
  </conditionalFormatting>
  <conditionalFormatting sqref="R31">
    <cfRule type="cellIs" dxfId="3233" priority="2555" operator="lessThan">
      <formula>$C$4</formula>
    </cfRule>
  </conditionalFormatting>
  <conditionalFormatting sqref="R32">
    <cfRule type="cellIs" dxfId="3232" priority="2556" operator="lessThan">
      <formula>$C$4</formula>
    </cfRule>
  </conditionalFormatting>
  <conditionalFormatting sqref="R33">
    <cfRule type="cellIs" dxfId="3231" priority="2557" operator="lessThan">
      <formula>$C$4</formula>
    </cfRule>
  </conditionalFormatting>
  <conditionalFormatting sqref="R34">
    <cfRule type="cellIs" dxfId="3230" priority="2558" operator="lessThan">
      <formula>$C$4</formula>
    </cfRule>
  </conditionalFormatting>
  <conditionalFormatting sqref="R35">
    <cfRule type="cellIs" dxfId="3229" priority="2559" operator="lessThan">
      <formula>$C$4</formula>
    </cfRule>
  </conditionalFormatting>
  <conditionalFormatting sqref="R36">
    <cfRule type="cellIs" dxfId="3228" priority="2560" operator="lessThan">
      <formula>$C$4</formula>
    </cfRule>
  </conditionalFormatting>
  <conditionalFormatting sqref="R37">
    <cfRule type="cellIs" dxfId="3227" priority="2561" operator="lessThan">
      <formula>$C$4</formula>
    </cfRule>
  </conditionalFormatting>
  <conditionalFormatting sqref="R38">
    <cfRule type="cellIs" dxfId="3226" priority="2562" operator="lessThan">
      <formula>$C$4</formula>
    </cfRule>
  </conditionalFormatting>
  <conditionalFormatting sqref="R39">
    <cfRule type="cellIs" dxfId="3225" priority="2563" operator="lessThan">
      <formula>$C$4</formula>
    </cfRule>
  </conditionalFormatting>
  <conditionalFormatting sqref="R40">
    <cfRule type="cellIs" dxfId="3224" priority="2564" operator="lessThan">
      <formula>$C$4</formula>
    </cfRule>
  </conditionalFormatting>
  <conditionalFormatting sqref="R41">
    <cfRule type="cellIs" dxfId="3223" priority="2565" operator="lessThan">
      <formula>$C$4</formula>
    </cfRule>
  </conditionalFormatting>
  <conditionalFormatting sqref="R42">
    <cfRule type="cellIs" dxfId="3222" priority="2566" operator="lessThan">
      <formula>$C$4</formula>
    </cfRule>
  </conditionalFormatting>
  <conditionalFormatting sqref="R43">
    <cfRule type="cellIs" dxfId="3221" priority="2567" operator="lessThan">
      <formula>$C$4</formula>
    </cfRule>
  </conditionalFormatting>
  <conditionalFormatting sqref="R44">
    <cfRule type="cellIs" dxfId="3220" priority="2568" operator="lessThan">
      <formula>$C$4</formula>
    </cfRule>
  </conditionalFormatting>
  <conditionalFormatting sqref="R45">
    <cfRule type="cellIs" dxfId="3219" priority="2569" operator="lessThan">
      <formula>$C$4</formula>
    </cfRule>
  </conditionalFormatting>
  <conditionalFormatting sqref="R46">
    <cfRule type="cellIs" dxfId="3218" priority="2570" operator="lessThan">
      <formula>$C$4</formula>
    </cfRule>
  </conditionalFormatting>
  <conditionalFormatting sqref="R47">
    <cfRule type="cellIs" dxfId="3217" priority="2571" operator="lessThan">
      <formula>$C$4</formula>
    </cfRule>
  </conditionalFormatting>
  <conditionalFormatting sqref="R48">
    <cfRule type="cellIs" dxfId="3216" priority="2572" operator="lessThan">
      <formula>$C$4</formula>
    </cfRule>
  </conditionalFormatting>
  <conditionalFormatting sqref="R49">
    <cfRule type="cellIs" dxfId="3215" priority="2573" operator="lessThan">
      <formula>$C$4</formula>
    </cfRule>
  </conditionalFormatting>
  <conditionalFormatting sqref="R50">
    <cfRule type="cellIs" dxfId="3214" priority="2574" operator="lessThan">
      <formula>$C$4</formula>
    </cfRule>
  </conditionalFormatting>
  <conditionalFormatting sqref="R51">
    <cfRule type="cellIs" dxfId="3213" priority="2575" operator="lessThan">
      <formula>$C$4</formula>
    </cfRule>
  </conditionalFormatting>
  <conditionalFormatting sqref="R52">
    <cfRule type="cellIs" dxfId="3212" priority="2576" operator="lessThan">
      <formula>$C$4</formula>
    </cfRule>
  </conditionalFormatting>
  <conditionalFormatting sqref="R53">
    <cfRule type="cellIs" dxfId="3211" priority="2577" operator="lessThan">
      <formula>$C$4</formula>
    </cfRule>
  </conditionalFormatting>
  <conditionalFormatting sqref="R54">
    <cfRule type="cellIs" dxfId="3210" priority="2578" operator="lessThan">
      <formula>$C$4</formula>
    </cfRule>
  </conditionalFormatting>
  <conditionalFormatting sqref="R55">
    <cfRule type="cellIs" dxfId="3209" priority="2579" operator="lessThan">
      <formula>$C$4</formula>
    </cfRule>
  </conditionalFormatting>
  <conditionalFormatting sqref="R56">
    <cfRule type="cellIs" dxfId="3208" priority="2580" operator="lessThan">
      <formula>$C$4</formula>
    </cfRule>
  </conditionalFormatting>
  <conditionalFormatting sqref="R57">
    <cfRule type="cellIs" dxfId="3207" priority="2581" operator="lessThan">
      <formula>$C$4</formula>
    </cfRule>
  </conditionalFormatting>
  <conditionalFormatting sqref="R58">
    <cfRule type="cellIs" dxfId="3206" priority="2582" operator="lessThan">
      <formula>$C$4</formula>
    </cfRule>
  </conditionalFormatting>
  <conditionalFormatting sqref="R59">
    <cfRule type="cellIs" dxfId="3205" priority="2583" operator="lessThan">
      <formula>$C$4</formula>
    </cfRule>
  </conditionalFormatting>
  <conditionalFormatting sqref="R60">
    <cfRule type="cellIs" dxfId="3204" priority="2584" operator="lessThan">
      <formula>$C$4</formula>
    </cfRule>
  </conditionalFormatting>
  <conditionalFormatting sqref="S11">
    <cfRule type="cellIs" dxfId="3203" priority="2585" operator="lessThan">
      <formula>$C$4</formula>
    </cfRule>
  </conditionalFormatting>
  <conditionalFormatting sqref="S12">
    <cfRule type="cellIs" dxfId="3202" priority="2586" operator="lessThan">
      <formula>$C$4</formula>
    </cfRule>
  </conditionalFormatting>
  <conditionalFormatting sqref="S13">
    <cfRule type="cellIs" dxfId="3201" priority="2587" operator="lessThan">
      <formula>$C$4</formula>
    </cfRule>
  </conditionalFormatting>
  <conditionalFormatting sqref="S14">
    <cfRule type="cellIs" dxfId="3200" priority="2588" operator="lessThan">
      <formula>$C$4</formula>
    </cfRule>
  </conditionalFormatting>
  <conditionalFormatting sqref="S15">
    <cfRule type="cellIs" dxfId="3199" priority="2589" operator="lessThan">
      <formula>$C$4</formula>
    </cfRule>
  </conditionalFormatting>
  <conditionalFormatting sqref="S16">
    <cfRule type="cellIs" dxfId="3198" priority="2590" operator="lessThan">
      <formula>$C$4</formula>
    </cfRule>
  </conditionalFormatting>
  <conditionalFormatting sqref="S17">
    <cfRule type="cellIs" dxfId="3197" priority="2591" operator="lessThan">
      <formula>$C$4</formula>
    </cfRule>
  </conditionalFormatting>
  <conditionalFormatting sqref="S18">
    <cfRule type="cellIs" dxfId="3196" priority="2592" operator="lessThan">
      <formula>$C$4</formula>
    </cfRule>
  </conditionalFormatting>
  <conditionalFormatting sqref="S19">
    <cfRule type="cellIs" dxfId="3195" priority="2593" operator="lessThan">
      <formula>$C$4</formula>
    </cfRule>
  </conditionalFormatting>
  <conditionalFormatting sqref="S20">
    <cfRule type="cellIs" dxfId="3194" priority="2594" operator="lessThan">
      <formula>$C$4</formula>
    </cfRule>
  </conditionalFormatting>
  <conditionalFormatting sqref="S21">
    <cfRule type="cellIs" dxfId="3193" priority="2595" operator="lessThan">
      <formula>$C$4</formula>
    </cfRule>
  </conditionalFormatting>
  <conditionalFormatting sqref="S22">
    <cfRule type="cellIs" dxfId="3192" priority="2596" operator="lessThan">
      <formula>$C$4</formula>
    </cfRule>
  </conditionalFormatting>
  <conditionalFormatting sqref="S23">
    <cfRule type="cellIs" dxfId="3191" priority="2597" operator="lessThan">
      <formula>$C$4</formula>
    </cfRule>
  </conditionalFormatting>
  <conditionalFormatting sqref="S24">
    <cfRule type="cellIs" dxfId="3190" priority="2598" operator="lessThan">
      <formula>$C$4</formula>
    </cfRule>
  </conditionalFormatting>
  <conditionalFormatting sqref="S25">
    <cfRule type="cellIs" dxfId="3189" priority="2599" operator="lessThan">
      <formula>$C$4</formula>
    </cfRule>
  </conditionalFormatting>
  <conditionalFormatting sqref="S26">
    <cfRule type="cellIs" dxfId="3188" priority="2600" operator="lessThan">
      <formula>$C$4</formula>
    </cfRule>
  </conditionalFormatting>
  <conditionalFormatting sqref="S27">
    <cfRule type="cellIs" dxfId="3187" priority="2601" operator="lessThan">
      <formula>$C$4</formula>
    </cfRule>
  </conditionalFormatting>
  <conditionalFormatting sqref="S28">
    <cfRule type="cellIs" dxfId="3186" priority="2602" operator="lessThan">
      <formula>$C$4</formula>
    </cfRule>
  </conditionalFormatting>
  <conditionalFormatting sqref="S29">
    <cfRule type="cellIs" dxfId="3185" priority="2603" operator="lessThan">
      <formula>$C$4</formula>
    </cfRule>
  </conditionalFormatting>
  <conditionalFormatting sqref="S30">
    <cfRule type="cellIs" dxfId="3184" priority="2604" operator="lessThan">
      <formula>$C$4</formula>
    </cfRule>
  </conditionalFormatting>
  <conditionalFormatting sqref="S31">
    <cfRule type="cellIs" dxfId="3183" priority="2605" operator="lessThan">
      <formula>$C$4</formula>
    </cfRule>
  </conditionalFormatting>
  <conditionalFormatting sqref="S32">
    <cfRule type="cellIs" dxfId="3182" priority="2606" operator="lessThan">
      <formula>$C$4</formula>
    </cfRule>
  </conditionalFormatting>
  <conditionalFormatting sqref="S33">
    <cfRule type="cellIs" dxfId="3181" priority="2607" operator="lessThan">
      <formula>$C$4</formula>
    </cfRule>
  </conditionalFormatting>
  <conditionalFormatting sqref="S34">
    <cfRule type="cellIs" dxfId="3180" priority="2608" operator="lessThan">
      <formula>$C$4</formula>
    </cfRule>
  </conditionalFormatting>
  <conditionalFormatting sqref="S35">
    <cfRule type="cellIs" dxfId="3179" priority="2609" operator="lessThan">
      <formula>$C$4</formula>
    </cfRule>
  </conditionalFormatting>
  <conditionalFormatting sqref="S36">
    <cfRule type="cellIs" dxfId="3178" priority="2610" operator="lessThan">
      <formula>$C$4</formula>
    </cfRule>
  </conditionalFormatting>
  <conditionalFormatting sqref="S37">
    <cfRule type="cellIs" dxfId="3177" priority="2611" operator="lessThan">
      <formula>$C$4</formula>
    </cfRule>
  </conditionalFormatting>
  <conditionalFormatting sqref="S38">
    <cfRule type="cellIs" dxfId="3176" priority="2612" operator="lessThan">
      <formula>$C$4</formula>
    </cfRule>
  </conditionalFormatting>
  <conditionalFormatting sqref="S39">
    <cfRule type="cellIs" dxfId="3175" priority="2613" operator="lessThan">
      <formula>$C$4</formula>
    </cfRule>
  </conditionalFormatting>
  <conditionalFormatting sqref="S40">
    <cfRule type="cellIs" dxfId="3174" priority="2614" operator="lessThan">
      <formula>$C$4</formula>
    </cfRule>
  </conditionalFormatting>
  <conditionalFormatting sqref="S41">
    <cfRule type="cellIs" dxfId="3173" priority="2615" operator="lessThan">
      <formula>$C$4</formula>
    </cfRule>
  </conditionalFormatting>
  <conditionalFormatting sqref="S42">
    <cfRule type="cellIs" dxfId="3172" priority="2616" operator="lessThan">
      <formula>$C$4</formula>
    </cfRule>
  </conditionalFormatting>
  <conditionalFormatting sqref="S43">
    <cfRule type="cellIs" dxfId="3171" priority="2617" operator="lessThan">
      <formula>$C$4</formula>
    </cfRule>
  </conditionalFormatting>
  <conditionalFormatting sqref="S44">
    <cfRule type="cellIs" dxfId="3170" priority="2618" operator="lessThan">
      <formula>$C$4</formula>
    </cfRule>
  </conditionalFormatting>
  <conditionalFormatting sqref="S45">
    <cfRule type="cellIs" dxfId="3169" priority="2619" operator="lessThan">
      <formula>$C$4</formula>
    </cfRule>
  </conditionalFormatting>
  <conditionalFormatting sqref="S46">
    <cfRule type="cellIs" dxfId="3168" priority="2620" operator="lessThan">
      <formula>$C$4</formula>
    </cfRule>
  </conditionalFormatting>
  <conditionalFormatting sqref="S47">
    <cfRule type="cellIs" dxfId="3167" priority="2621" operator="lessThan">
      <formula>$C$4</formula>
    </cfRule>
  </conditionalFormatting>
  <conditionalFormatting sqref="S48">
    <cfRule type="cellIs" dxfId="3166" priority="2622" operator="lessThan">
      <formula>$C$4</formula>
    </cfRule>
  </conditionalFormatting>
  <conditionalFormatting sqref="S49">
    <cfRule type="cellIs" dxfId="3165" priority="2623" operator="lessThan">
      <formula>$C$4</formula>
    </cfRule>
  </conditionalFormatting>
  <conditionalFormatting sqref="S50">
    <cfRule type="cellIs" dxfId="3164" priority="2624" operator="lessThan">
      <formula>$C$4</formula>
    </cfRule>
  </conditionalFormatting>
  <conditionalFormatting sqref="S51">
    <cfRule type="cellIs" dxfId="3163" priority="2625" operator="lessThan">
      <formula>$C$4</formula>
    </cfRule>
  </conditionalFormatting>
  <conditionalFormatting sqref="S52">
    <cfRule type="cellIs" dxfId="3162" priority="2626" operator="lessThan">
      <formula>$C$4</formula>
    </cfRule>
  </conditionalFormatting>
  <conditionalFormatting sqref="S53">
    <cfRule type="cellIs" dxfId="3161" priority="2627" operator="lessThan">
      <formula>$C$4</formula>
    </cfRule>
  </conditionalFormatting>
  <conditionalFormatting sqref="S54">
    <cfRule type="cellIs" dxfId="3160" priority="2628" operator="lessThan">
      <formula>$C$4</formula>
    </cfRule>
  </conditionalFormatting>
  <conditionalFormatting sqref="S55">
    <cfRule type="cellIs" dxfId="3159" priority="2629" operator="lessThan">
      <formula>$C$4</formula>
    </cfRule>
  </conditionalFormatting>
  <conditionalFormatting sqref="S56">
    <cfRule type="cellIs" dxfId="3158" priority="2630" operator="lessThan">
      <formula>$C$4</formula>
    </cfRule>
  </conditionalFormatting>
  <conditionalFormatting sqref="S57">
    <cfRule type="cellIs" dxfId="3157" priority="2631" operator="lessThan">
      <formula>$C$4</formula>
    </cfRule>
  </conditionalFormatting>
  <conditionalFormatting sqref="S58">
    <cfRule type="cellIs" dxfId="3156" priority="2632" operator="lessThan">
      <formula>$C$4</formula>
    </cfRule>
  </conditionalFormatting>
  <conditionalFormatting sqref="S59">
    <cfRule type="cellIs" dxfId="3155" priority="2633" operator="lessThan">
      <formula>$C$4</formula>
    </cfRule>
  </conditionalFormatting>
  <conditionalFormatting sqref="S60">
    <cfRule type="cellIs" dxfId="3154" priority="2634" operator="lessThan">
      <formula>$C$4</formula>
    </cfRule>
  </conditionalFormatting>
  <conditionalFormatting sqref="U11">
    <cfRule type="cellIs" dxfId="3153" priority="2635" operator="lessThan">
      <formula>$C$4</formula>
    </cfRule>
  </conditionalFormatting>
  <conditionalFormatting sqref="U12">
    <cfRule type="cellIs" dxfId="3152" priority="2636" operator="lessThan">
      <formula>$C$4</formula>
    </cfRule>
  </conditionalFormatting>
  <conditionalFormatting sqref="U13">
    <cfRule type="cellIs" dxfId="3151" priority="2637" operator="lessThan">
      <formula>$C$4</formula>
    </cfRule>
  </conditionalFormatting>
  <conditionalFormatting sqref="U14">
    <cfRule type="cellIs" dxfId="3150" priority="2638" operator="lessThan">
      <formula>$C$4</formula>
    </cfRule>
  </conditionalFormatting>
  <conditionalFormatting sqref="U15">
    <cfRule type="cellIs" dxfId="3149" priority="2639" operator="lessThan">
      <formula>$C$4</formula>
    </cfRule>
  </conditionalFormatting>
  <conditionalFormatting sqref="U16">
    <cfRule type="cellIs" dxfId="3148" priority="2640" operator="lessThan">
      <formula>$C$4</formula>
    </cfRule>
  </conditionalFormatting>
  <conditionalFormatting sqref="U17">
    <cfRule type="cellIs" dxfId="3147" priority="2641" operator="lessThan">
      <formula>$C$4</formula>
    </cfRule>
  </conditionalFormatting>
  <conditionalFormatting sqref="U18">
    <cfRule type="cellIs" dxfId="3146" priority="2642" operator="lessThan">
      <formula>$C$4</formula>
    </cfRule>
  </conditionalFormatting>
  <conditionalFormatting sqref="U19">
    <cfRule type="cellIs" dxfId="3145" priority="2643" operator="lessThan">
      <formula>$C$4</formula>
    </cfRule>
  </conditionalFormatting>
  <conditionalFormatting sqref="U20">
    <cfRule type="cellIs" dxfId="3144" priority="2644" operator="lessThan">
      <formula>$C$4</formula>
    </cfRule>
  </conditionalFormatting>
  <conditionalFormatting sqref="U21">
    <cfRule type="cellIs" dxfId="3143" priority="2645" operator="lessThan">
      <formula>$C$4</formula>
    </cfRule>
  </conditionalFormatting>
  <conditionalFormatting sqref="U22">
    <cfRule type="cellIs" dxfId="3142" priority="2646" operator="lessThan">
      <formula>$C$4</formula>
    </cfRule>
  </conditionalFormatting>
  <conditionalFormatting sqref="U23">
    <cfRule type="cellIs" dxfId="3141" priority="2647" operator="lessThan">
      <formula>$C$4</formula>
    </cfRule>
  </conditionalFormatting>
  <conditionalFormatting sqref="U24">
    <cfRule type="cellIs" dxfId="3140" priority="2648" operator="lessThan">
      <formula>$C$4</formula>
    </cfRule>
  </conditionalFormatting>
  <conditionalFormatting sqref="U25">
    <cfRule type="cellIs" dxfId="3139" priority="2649" operator="lessThan">
      <formula>$C$4</formula>
    </cfRule>
  </conditionalFormatting>
  <conditionalFormatting sqref="U26">
    <cfRule type="cellIs" dxfId="3138" priority="2650" operator="lessThan">
      <formula>$C$4</formula>
    </cfRule>
  </conditionalFormatting>
  <conditionalFormatting sqref="U27">
    <cfRule type="cellIs" dxfId="3137" priority="2651" operator="lessThan">
      <formula>$C$4</formula>
    </cfRule>
  </conditionalFormatting>
  <conditionalFormatting sqref="U28">
    <cfRule type="cellIs" dxfId="3136" priority="2652" operator="lessThan">
      <formula>$C$4</formula>
    </cfRule>
  </conditionalFormatting>
  <conditionalFormatting sqref="U29">
    <cfRule type="cellIs" dxfId="3135" priority="2653" operator="lessThan">
      <formula>$C$4</formula>
    </cfRule>
  </conditionalFormatting>
  <conditionalFormatting sqref="U30">
    <cfRule type="cellIs" dxfId="3134" priority="2654" operator="lessThan">
      <formula>$C$4</formula>
    </cfRule>
  </conditionalFormatting>
  <conditionalFormatting sqref="U31">
    <cfRule type="cellIs" dxfId="3133" priority="2655" operator="lessThan">
      <formula>$C$4</formula>
    </cfRule>
  </conditionalFormatting>
  <conditionalFormatting sqref="U32">
    <cfRule type="cellIs" dxfId="3132" priority="2656" operator="lessThan">
      <formula>$C$4</formula>
    </cfRule>
  </conditionalFormatting>
  <conditionalFormatting sqref="U33">
    <cfRule type="cellIs" dxfId="3131" priority="2657" operator="lessThan">
      <formula>$C$4</formula>
    </cfRule>
  </conditionalFormatting>
  <conditionalFormatting sqref="U34">
    <cfRule type="cellIs" dxfId="3130" priority="2658" operator="lessThan">
      <formula>$C$4</formula>
    </cfRule>
  </conditionalFormatting>
  <conditionalFormatting sqref="U35">
    <cfRule type="cellIs" dxfId="3129" priority="2659" operator="lessThan">
      <formula>$C$4</formula>
    </cfRule>
  </conditionalFormatting>
  <conditionalFormatting sqref="U36">
    <cfRule type="cellIs" dxfId="3128" priority="2660" operator="lessThan">
      <formula>$C$4</formula>
    </cfRule>
  </conditionalFormatting>
  <conditionalFormatting sqref="U37">
    <cfRule type="cellIs" dxfId="3127" priority="2661" operator="lessThan">
      <formula>$C$4</formula>
    </cfRule>
  </conditionalFormatting>
  <conditionalFormatting sqref="U38">
    <cfRule type="cellIs" dxfId="3126" priority="2662" operator="lessThan">
      <formula>$C$4</formula>
    </cfRule>
  </conditionalFormatting>
  <conditionalFormatting sqref="U39">
    <cfRule type="cellIs" dxfId="3125" priority="2663" operator="lessThan">
      <formula>$C$4</formula>
    </cfRule>
  </conditionalFormatting>
  <conditionalFormatting sqref="U40">
    <cfRule type="cellIs" dxfId="3124" priority="2664" operator="lessThan">
      <formula>$C$4</formula>
    </cfRule>
  </conditionalFormatting>
  <conditionalFormatting sqref="U41">
    <cfRule type="cellIs" dxfId="3123" priority="2665" operator="lessThan">
      <formula>$C$4</formula>
    </cfRule>
  </conditionalFormatting>
  <conditionalFormatting sqref="U42">
    <cfRule type="cellIs" dxfId="3122" priority="2666" operator="lessThan">
      <formula>$C$4</formula>
    </cfRule>
  </conditionalFormatting>
  <conditionalFormatting sqref="U43">
    <cfRule type="cellIs" dxfId="3121" priority="2667" operator="lessThan">
      <formula>$C$4</formula>
    </cfRule>
  </conditionalFormatting>
  <conditionalFormatting sqref="U44">
    <cfRule type="cellIs" dxfId="3120" priority="2668" operator="lessThan">
      <formula>$C$4</formula>
    </cfRule>
  </conditionalFormatting>
  <conditionalFormatting sqref="U45">
    <cfRule type="cellIs" dxfId="3119" priority="2669" operator="lessThan">
      <formula>$C$4</formula>
    </cfRule>
  </conditionalFormatting>
  <conditionalFormatting sqref="U46">
    <cfRule type="cellIs" dxfId="3118" priority="2670" operator="lessThan">
      <formula>$C$4</formula>
    </cfRule>
  </conditionalFormatting>
  <conditionalFormatting sqref="U47">
    <cfRule type="cellIs" dxfId="3117" priority="2671" operator="lessThan">
      <formula>$C$4</formula>
    </cfRule>
  </conditionalFormatting>
  <conditionalFormatting sqref="U48">
    <cfRule type="cellIs" dxfId="3116" priority="2672" operator="lessThan">
      <formula>$C$4</formula>
    </cfRule>
  </conditionalFormatting>
  <conditionalFormatting sqref="U49">
    <cfRule type="cellIs" dxfId="3115" priority="2673" operator="lessThan">
      <formula>$C$4</formula>
    </cfRule>
  </conditionalFormatting>
  <conditionalFormatting sqref="U50">
    <cfRule type="cellIs" dxfId="3114" priority="2674" operator="lessThan">
      <formula>$C$4</formula>
    </cfRule>
  </conditionalFormatting>
  <conditionalFormatting sqref="U51">
    <cfRule type="cellIs" dxfId="3113" priority="2675" operator="lessThan">
      <formula>$C$4</formula>
    </cfRule>
  </conditionalFormatting>
  <conditionalFormatting sqref="U52">
    <cfRule type="cellIs" dxfId="3112" priority="2676" operator="lessThan">
      <formula>$C$4</formula>
    </cfRule>
  </conditionalFormatting>
  <conditionalFormatting sqref="U53">
    <cfRule type="cellIs" dxfId="3111" priority="2677" operator="lessThan">
      <formula>$C$4</formula>
    </cfRule>
  </conditionalFormatting>
  <conditionalFormatting sqref="U54">
    <cfRule type="cellIs" dxfId="3110" priority="2678" operator="lessThan">
      <formula>$C$4</formula>
    </cfRule>
  </conditionalFormatting>
  <conditionalFormatting sqref="U55">
    <cfRule type="cellIs" dxfId="3109" priority="2679" operator="lessThan">
      <formula>$C$4</formula>
    </cfRule>
  </conditionalFormatting>
  <conditionalFormatting sqref="U56">
    <cfRule type="cellIs" dxfId="3108" priority="2680" operator="lessThan">
      <formula>$C$4</formula>
    </cfRule>
  </conditionalFormatting>
  <conditionalFormatting sqref="U57">
    <cfRule type="cellIs" dxfId="3107" priority="2681" operator="lessThan">
      <formula>$C$4</formula>
    </cfRule>
  </conditionalFormatting>
  <conditionalFormatting sqref="U58">
    <cfRule type="cellIs" dxfId="3106" priority="2682" operator="lessThan">
      <formula>$C$4</formula>
    </cfRule>
  </conditionalFormatting>
  <conditionalFormatting sqref="U59">
    <cfRule type="cellIs" dxfId="3105" priority="2683" operator="lessThan">
      <formula>$C$4</formula>
    </cfRule>
  </conditionalFormatting>
  <conditionalFormatting sqref="U60">
    <cfRule type="cellIs" dxfId="3104" priority="2684" operator="lessThan">
      <formula>$C$4</formula>
    </cfRule>
  </conditionalFormatting>
  <conditionalFormatting sqref="V11">
    <cfRule type="cellIs" dxfId="3103" priority="2685" operator="lessThan">
      <formula>$C$4</formula>
    </cfRule>
  </conditionalFormatting>
  <conditionalFormatting sqref="V12">
    <cfRule type="cellIs" dxfId="3102" priority="2686" operator="lessThan">
      <formula>$C$4</formula>
    </cfRule>
  </conditionalFormatting>
  <conditionalFormatting sqref="V13">
    <cfRule type="cellIs" dxfId="3101" priority="2687" operator="lessThan">
      <formula>$C$4</formula>
    </cfRule>
  </conditionalFormatting>
  <conditionalFormatting sqref="V14">
    <cfRule type="cellIs" dxfId="3100" priority="2688" operator="lessThan">
      <formula>$C$4</formula>
    </cfRule>
  </conditionalFormatting>
  <conditionalFormatting sqref="V15">
    <cfRule type="cellIs" dxfId="3099" priority="2689" operator="lessThan">
      <formula>$C$4</formula>
    </cfRule>
  </conditionalFormatting>
  <conditionalFormatting sqref="V16">
    <cfRule type="cellIs" dxfId="3098" priority="2690" operator="lessThan">
      <formula>$C$4</formula>
    </cfRule>
  </conditionalFormatting>
  <conditionalFormatting sqref="V17">
    <cfRule type="cellIs" dxfId="3097" priority="2691" operator="lessThan">
      <formula>$C$4</formula>
    </cfRule>
  </conditionalFormatting>
  <conditionalFormatting sqref="V18">
    <cfRule type="cellIs" dxfId="3096" priority="2692" operator="lessThan">
      <formula>$C$4</formula>
    </cfRule>
  </conditionalFormatting>
  <conditionalFormatting sqref="V19">
    <cfRule type="cellIs" dxfId="3095" priority="2693" operator="lessThan">
      <formula>$C$4</formula>
    </cfRule>
  </conditionalFormatting>
  <conditionalFormatting sqref="V20">
    <cfRule type="cellIs" dxfId="3094" priority="2694" operator="lessThan">
      <formula>$C$4</formula>
    </cfRule>
  </conditionalFormatting>
  <conditionalFormatting sqref="V21">
    <cfRule type="cellIs" dxfId="3093" priority="2695" operator="lessThan">
      <formula>$C$4</formula>
    </cfRule>
  </conditionalFormatting>
  <conditionalFormatting sqref="V22">
    <cfRule type="cellIs" dxfId="3092" priority="2696" operator="lessThan">
      <formula>$C$4</formula>
    </cfRule>
  </conditionalFormatting>
  <conditionalFormatting sqref="V23">
    <cfRule type="cellIs" dxfId="3091" priority="2697" operator="lessThan">
      <formula>$C$4</formula>
    </cfRule>
  </conditionalFormatting>
  <conditionalFormatting sqref="V24">
    <cfRule type="cellIs" dxfId="3090" priority="2698" operator="lessThan">
      <formula>$C$4</formula>
    </cfRule>
  </conditionalFormatting>
  <conditionalFormatting sqref="V25">
    <cfRule type="cellIs" dxfId="3089" priority="2699" operator="lessThan">
      <formula>$C$4</formula>
    </cfRule>
  </conditionalFormatting>
  <conditionalFormatting sqref="V26">
    <cfRule type="cellIs" dxfId="3088" priority="2700" operator="lessThan">
      <formula>$C$4</formula>
    </cfRule>
  </conditionalFormatting>
  <conditionalFormatting sqref="V27">
    <cfRule type="cellIs" dxfId="3087" priority="2701" operator="lessThan">
      <formula>$C$4</formula>
    </cfRule>
  </conditionalFormatting>
  <conditionalFormatting sqref="V28">
    <cfRule type="cellIs" dxfId="3086" priority="2702" operator="lessThan">
      <formula>$C$4</formula>
    </cfRule>
  </conditionalFormatting>
  <conditionalFormatting sqref="V29">
    <cfRule type="cellIs" dxfId="3085" priority="2703" operator="lessThan">
      <formula>$C$4</formula>
    </cfRule>
  </conditionalFormatting>
  <conditionalFormatting sqref="V30">
    <cfRule type="cellIs" dxfId="3084" priority="2704" operator="lessThan">
      <formula>$C$4</formula>
    </cfRule>
  </conditionalFormatting>
  <conditionalFormatting sqref="V31">
    <cfRule type="cellIs" dxfId="3083" priority="2705" operator="lessThan">
      <formula>$C$4</formula>
    </cfRule>
  </conditionalFormatting>
  <conditionalFormatting sqref="V32">
    <cfRule type="cellIs" dxfId="3082" priority="2706" operator="lessThan">
      <formula>$C$4</formula>
    </cfRule>
  </conditionalFormatting>
  <conditionalFormatting sqref="V33">
    <cfRule type="cellIs" dxfId="3081" priority="2707" operator="lessThan">
      <formula>$C$4</formula>
    </cfRule>
  </conditionalFormatting>
  <conditionalFormatting sqref="V34">
    <cfRule type="cellIs" dxfId="3080" priority="2708" operator="lessThan">
      <formula>$C$4</formula>
    </cfRule>
  </conditionalFormatting>
  <conditionalFormatting sqref="V35">
    <cfRule type="cellIs" dxfId="3079" priority="2709" operator="lessThan">
      <formula>$C$4</formula>
    </cfRule>
  </conditionalFormatting>
  <conditionalFormatting sqref="V36">
    <cfRule type="cellIs" dxfId="3078" priority="2710" operator="lessThan">
      <formula>$C$4</formula>
    </cfRule>
  </conditionalFormatting>
  <conditionalFormatting sqref="V37">
    <cfRule type="cellIs" dxfId="3077" priority="2711" operator="lessThan">
      <formula>$C$4</formula>
    </cfRule>
  </conditionalFormatting>
  <conditionalFormatting sqref="V38">
    <cfRule type="cellIs" dxfId="3076" priority="2712" operator="lessThan">
      <formula>$C$4</formula>
    </cfRule>
  </conditionalFormatting>
  <conditionalFormatting sqref="V39">
    <cfRule type="cellIs" dxfId="3075" priority="2713" operator="lessThan">
      <formula>$C$4</formula>
    </cfRule>
  </conditionalFormatting>
  <conditionalFormatting sqref="V40">
    <cfRule type="cellIs" dxfId="3074" priority="2714" operator="lessThan">
      <formula>$C$4</formula>
    </cfRule>
  </conditionalFormatting>
  <conditionalFormatting sqref="V41">
    <cfRule type="cellIs" dxfId="3073" priority="2715" operator="lessThan">
      <formula>$C$4</formula>
    </cfRule>
  </conditionalFormatting>
  <conditionalFormatting sqref="V42">
    <cfRule type="cellIs" dxfId="3072" priority="2716" operator="lessThan">
      <formula>$C$4</formula>
    </cfRule>
  </conditionalFormatting>
  <conditionalFormatting sqref="V43">
    <cfRule type="cellIs" dxfId="3071" priority="2717" operator="lessThan">
      <formula>$C$4</formula>
    </cfRule>
  </conditionalFormatting>
  <conditionalFormatting sqref="V44">
    <cfRule type="cellIs" dxfId="3070" priority="2718" operator="lessThan">
      <formula>$C$4</formula>
    </cfRule>
  </conditionalFormatting>
  <conditionalFormatting sqref="V45">
    <cfRule type="cellIs" dxfId="3069" priority="2719" operator="lessThan">
      <formula>$C$4</formula>
    </cfRule>
  </conditionalFormatting>
  <conditionalFormatting sqref="V46">
    <cfRule type="cellIs" dxfId="3068" priority="2720" operator="lessThan">
      <formula>$C$4</formula>
    </cfRule>
  </conditionalFormatting>
  <conditionalFormatting sqref="V47">
    <cfRule type="cellIs" dxfId="3067" priority="2721" operator="lessThan">
      <formula>$C$4</formula>
    </cfRule>
  </conditionalFormatting>
  <conditionalFormatting sqref="V48">
    <cfRule type="cellIs" dxfId="3066" priority="2722" operator="lessThan">
      <formula>$C$4</formula>
    </cfRule>
  </conditionalFormatting>
  <conditionalFormatting sqref="V49">
    <cfRule type="cellIs" dxfId="3065" priority="2723" operator="lessThan">
      <formula>$C$4</formula>
    </cfRule>
  </conditionalFormatting>
  <conditionalFormatting sqref="V50">
    <cfRule type="cellIs" dxfId="3064" priority="2724" operator="lessThan">
      <formula>$C$4</formula>
    </cfRule>
  </conditionalFormatting>
  <conditionalFormatting sqref="V51">
    <cfRule type="cellIs" dxfId="3063" priority="2725" operator="lessThan">
      <formula>$C$4</formula>
    </cfRule>
  </conditionalFormatting>
  <conditionalFormatting sqref="V52">
    <cfRule type="cellIs" dxfId="3062" priority="2726" operator="lessThan">
      <formula>$C$4</formula>
    </cfRule>
  </conditionalFormatting>
  <conditionalFormatting sqref="V53">
    <cfRule type="cellIs" dxfId="3061" priority="2727" operator="lessThan">
      <formula>$C$4</formula>
    </cfRule>
  </conditionalFormatting>
  <conditionalFormatting sqref="V54">
    <cfRule type="cellIs" dxfId="3060" priority="2728" operator="lessThan">
      <formula>$C$4</formula>
    </cfRule>
  </conditionalFormatting>
  <conditionalFormatting sqref="V55">
    <cfRule type="cellIs" dxfId="3059" priority="2729" operator="lessThan">
      <formula>$C$4</formula>
    </cfRule>
  </conditionalFormatting>
  <conditionalFormatting sqref="V56">
    <cfRule type="cellIs" dxfId="3058" priority="2730" operator="lessThan">
      <formula>$C$4</formula>
    </cfRule>
  </conditionalFormatting>
  <conditionalFormatting sqref="V57">
    <cfRule type="cellIs" dxfId="3057" priority="2731" operator="lessThan">
      <formula>$C$4</formula>
    </cfRule>
  </conditionalFormatting>
  <conditionalFormatting sqref="V58">
    <cfRule type="cellIs" dxfId="3056" priority="2732" operator="lessThan">
      <formula>$C$4</formula>
    </cfRule>
  </conditionalFormatting>
  <conditionalFormatting sqref="V59">
    <cfRule type="cellIs" dxfId="3055" priority="2733" operator="lessThan">
      <formula>$C$4</formula>
    </cfRule>
  </conditionalFormatting>
  <conditionalFormatting sqref="V60">
    <cfRule type="cellIs" dxfId="3054" priority="2734" operator="lessThan">
      <formula>$C$4</formula>
    </cfRule>
  </conditionalFormatting>
  <conditionalFormatting sqref="CR11">
    <cfRule type="cellIs" dxfId="3053" priority="2735" operator="lessThan">
      <formula>$C$4</formula>
    </cfRule>
  </conditionalFormatting>
  <conditionalFormatting sqref="CR11">
    <cfRule type="cellIs" dxfId="3052" priority="2736" operator="lessThan">
      <formula>$C$4</formula>
    </cfRule>
  </conditionalFormatting>
  <conditionalFormatting sqref="CR12">
    <cfRule type="cellIs" dxfId="3051" priority="2737" operator="lessThan">
      <formula>$C$4</formula>
    </cfRule>
  </conditionalFormatting>
  <conditionalFormatting sqref="CR12">
    <cfRule type="cellIs" dxfId="3050" priority="2738" operator="lessThan">
      <formula>$C$4</formula>
    </cfRule>
  </conditionalFormatting>
  <conditionalFormatting sqref="CR13">
    <cfRule type="cellIs" dxfId="3049" priority="2739" operator="lessThan">
      <formula>$C$4</formula>
    </cfRule>
  </conditionalFormatting>
  <conditionalFormatting sqref="CR13">
    <cfRule type="cellIs" dxfId="3048" priority="2740" operator="lessThan">
      <formula>$C$4</formula>
    </cfRule>
  </conditionalFormatting>
  <conditionalFormatting sqref="CR14">
    <cfRule type="cellIs" dxfId="3047" priority="2741" operator="lessThan">
      <formula>$C$4</formula>
    </cfRule>
  </conditionalFormatting>
  <conditionalFormatting sqref="CR14">
    <cfRule type="cellIs" dxfId="3046" priority="2742" operator="lessThan">
      <formula>$C$4</formula>
    </cfRule>
  </conditionalFormatting>
  <conditionalFormatting sqref="CR15">
    <cfRule type="cellIs" dxfId="3045" priority="2743" operator="lessThan">
      <formula>$C$4</formula>
    </cfRule>
  </conditionalFormatting>
  <conditionalFormatting sqref="CR15">
    <cfRule type="cellIs" dxfId="3044" priority="2744" operator="lessThan">
      <formula>$C$4</formula>
    </cfRule>
  </conditionalFormatting>
  <conditionalFormatting sqref="CR16">
    <cfRule type="cellIs" dxfId="3043" priority="2745" operator="lessThan">
      <formula>$C$4</formula>
    </cfRule>
  </conditionalFormatting>
  <conditionalFormatting sqref="CR16">
    <cfRule type="cellIs" dxfId="3042" priority="2746" operator="lessThan">
      <formula>$C$4</formula>
    </cfRule>
  </conditionalFormatting>
  <conditionalFormatting sqref="CR17">
    <cfRule type="cellIs" dxfId="3041" priority="2747" operator="lessThan">
      <formula>$C$4</formula>
    </cfRule>
  </conditionalFormatting>
  <conditionalFormatting sqref="CR17">
    <cfRule type="cellIs" dxfId="3040" priority="2748" operator="lessThan">
      <formula>$C$4</formula>
    </cfRule>
  </conditionalFormatting>
  <conditionalFormatting sqref="CR18">
    <cfRule type="cellIs" dxfId="3039" priority="2749" operator="lessThan">
      <formula>$C$4</formula>
    </cfRule>
  </conditionalFormatting>
  <conditionalFormatting sqref="CR18">
    <cfRule type="cellIs" dxfId="3038" priority="2750" operator="lessThan">
      <formula>$C$4</formula>
    </cfRule>
  </conditionalFormatting>
  <conditionalFormatting sqref="CR19">
    <cfRule type="cellIs" dxfId="3037" priority="2751" operator="lessThan">
      <formula>$C$4</formula>
    </cfRule>
  </conditionalFormatting>
  <conditionalFormatting sqref="CR19">
    <cfRule type="cellIs" dxfId="3036" priority="2752" operator="lessThan">
      <formula>$C$4</formula>
    </cfRule>
  </conditionalFormatting>
  <conditionalFormatting sqref="CR20">
    <cfRule type="cellIs" dxfId="3035" priority="2753" operator="lessThan">
      <formula>$C$4</formula>
    </cfRule>
  </conditionalFormatting>
  <conditionalFormatting sqref="CR20">
    <cfRule type="cellIs" dxfId="3034" priority="2754" operator="lessThan">
      <formula>$C$4</formula>
    </cfRule>
  </conditionalFormatting>
  <conditionalFormatting sqref="CR21">
    <cfRule type="cellIs" dxfId="3033" priority="2755" operator="lessThan">
      <formula>$C$4</formula>
    </cfRule>
  </conditionalFormatting>
  <conditionalFormatting sqref="CR21">
    <cfRule type="cellIs" dxfId="3032" priority="2756" operator="lessThan">
      <formula>$C$4</formula>
    </cfRule>
  </conditionalFormatting>
  <conditionalFormatting sqref="CR22">
    <cfRule type="cellIs" dxfId="3031" priority="2757" operator="lessThan">
      <formula>$C$4</formula>
    </cfRule>
  </conditionalFormatting>
  <conditionalFormatting sqref="CR22">
    <cfRule type="cellIs" dxfId="3030" priority="2758" operator="lessThan">
      <formula>$C$4</formula>
    </cfRule>
  </conditionalFormatting>
  <conditionalFormatting sqref="CR23">
    <cfRule type="cellIs" dxfId="3029" priority="2759" operator="lessThan">
      <formula>$C$4</formula>
    </cfRule>
  </conditionalFormatting>
  <conditionalFormatting sqref="CR23">
    <cfRule type="cellIs" dxfId="3028" priority="2760" operator="lessThan">
      <formula>$C$4</formula>
    </cfRule>
  </conditionalFormatting>
  <conditionalFormatting sqref="CR24">
    <cfRule type="cellIs" dxfId="3027" priority="2761" operator="lessThan">
      <formula>$C$4</formula>
    </cfRule>
  </conditionalFormatting>
  <conditionalFormatting sqref="CR24">
    <cfRule type="cellIs" dxfId="3026" priority="2762" operator="lessThan">
      <formula>$C$4</formula>
    </cfRule>
  </conditionalFormatting>
  <conditionalFormatting sqref="CR25">
    <cfRule type="cellIs" dxfId="3025" priority="2763" operator="lessThan">
      <formula>$C$4</formula>
    </cfRule>
  </conditionalFormatting>
  <conditionalFormatting sqref="CR25">
    <cfRule type="cellIs" dxfId="3024" priority="2764" operator="lessThan">
      <formula>$C$4</formula>
    </cfRule>
  </conditionalFormatting>
  <conditionalFormatting sqref="CR26">
    <cfRule type="cellIs" dxfId="3023" priority="2765" operator="lessThan">
      <formula>$C$4</formula>
    </cfRule>
  </conditionalFormatting>
  <conditionalFormatting sqref="CR26">
    <cfRule type="cellIs" dxfId="3022" priority="2766" operator="lessThan">
      <formula>$C$4</formula>
    </cfRule>
  </conditionalFormatting>
  <conditionalFormatting sqref="CR27">
    <cfRule type="cellIs" dxfId="3021" priority="2767" operator="lessThan">
      <formula>$C$4</formula>
    </cfRule>
  </conditionalFormatting>
  <conditionalFormatting sqref="CR27">
    <cfRule type="cellIs" dxfId="3020" priority="2768" operator="lessThan">
      <formula>$C$4</formula>
    </cfRule>
  </conditionalFormatting>
  <conditionalFormatting sqref="CR28">
    <cfRule type="cellIs" dxfId="3019" priority="2769" operator="lessThan">
      <formula>$C$4</formula>
    </cfRule>
  </conditionalFormatting>
  <conditionalFormatting sqref="CR28">
    <cfRule type="cellIs" dxfId="3018" priority="2770" operator="lessThan">
      <formula>$C$4</formula>
    </cfRule>
  </conditionalFormatting>
  <conditionalFormatting sqref="CR29">
    <cfRule type="cellIs" dxfId="3017" priority="2771" operator="lessThan">
      <formula>$C$4</formula>
    </cfRule>
  </conditionalFormatting>
  <conditionalFormatting sqref="CR29">
    <cfRule type="cellIs" dxfId="3016" priority="2772" operator="lessThan">
      <formula>$C$4</formula>
    </cfRule>
  </conditionalFormatting>
  <conditionalFormatting sqref="CR30">
    <cfRule type="cellIs" dxfId="3015" priority="2773" operator="lessThan">
      <formula>$C$4</formula>
    </cfRule>
  </conditionalFormatting>
  <conditionalFormatting sqref="CR30">
    <cfRule type="cellIs" dxfId="3014" priority="2774" operator="lessThan">
      <formula>$C$4</formula>
    </cfRule>
  </conditionalFormatting>
  <conditionalFormatting sqref="CR31">
    <cfRule type="cellIs" dxfId="3013" priority="2775" operator="lessThan">
      <formula>$C$4</formula>
    </cfRule>
  </conditionalFormatting>
  <conditionalFormatting sqref="CR31">
    <cfRule type="cellIs" dxfId="3012" priority="2776" operator="lessThan">
      <formula>$C$4</formula>
    </cfRule>
  </conditionalFormatting>
  <conditionalFormatting sqref="CR32">
    <cfRule type="cellIs" dxfId="3011" priority="2777" operator="lessThan">
      <formula>$C$4</formula>
    </cfRule>
  </conditionalFormatting>
  <conditionalFormatting sqref="CR32">
    <cfRule type="cellIs" dxfId="3010" priority="2778" operator="lessThan">
      <formula>$C$4</formula>
    </cfRule>
  </conditionalFormatting>
  <conditionalFormatting sqref="CR33">
    <cfRule type="cellIs" dxfId="3009" priority="2779" operator="lessThan">
      <formula>$C$4</formula>
    </cfRule>
  </conditionalFormatting>
  <conditionalFormatting sqref="CR33">
    <cfRule type="cellIs" dxfId="3008" priority="2780" operator="lessThan">
      <formula>$C$4</formula>
    </cfRule>
  </conditionalFormatting>
  <conditionalFormatting sqref="CR34">
    <cfRule type="cellIs" dxfId="3007" priority="2781" operator="lessThan">
      <formula>$C$4</formula>
    </cfRule>
  </conditionalFormatting>
  <conditionalFormatting sqref="CR34">
    <cfRule type="cellIs" dxfId="3006" priority="2782" operator="lessThan">
      <formula>$C$4</formula>
    </cfRule>
  </conditionalFormatting>
  <conditionalFormatting sqref="CR35">
    <cfRule type="cellIs" dxfId="3005" priority="2783" operator="lessThan">
      <formula>$C$4</formula>
    </cfRule>
  </conditionalFormatting>
  <conditionalFormatting sqref="CR35">
    <cfRule type="cellIs" dxfId="3004" priority="2784" operator="lessThan">
      <formula>$C$4</formula>
    </cfRule>
  </conditionalFormatting>
  <conditionalFormatting sqref="CR36">
    <cfRule type="cellIs" dxfId="3003" priority="2785" operator="lessThan">
      <formula>$C$4</formula>
    </cfRule>
  </conditionalFormatting>
  <conditionalFormatting sqref="CR36">
    <cfRule type="cellIs" dxfId="3002" priority="2786" operator="lessThan">
      <formula>$C$4</formula>
    </cfRule>
  </conditionalFormatting>
  <conditionalFormatting sqref="CR37">
    <cfRule type="cellIs" dxfId="3001" priority="2787" operator="lessThan">
      <formula>$C$4</formula>
    </cfRule>
  </conditionalFormatting>
  <conditionalFormatting sqref="CR37">
    <cfRule type="cellIs" dxfId="3000" priority="2788" operator="lessThan">
      <formula>$C$4</formula>
    </cfRule>
  </conditionalFormatting>
  <conditionalFormatting sqref="CR38">
    <cfRule type="cellIs" dxfId="2999" priority="2789" operator="lessThan">
      <formula>$C$4</formula>
    </cfRule>
  </conditionalFormatting>
  <conditionalFormatting sqref="CR38">
    <cfRule type="cellIs" dxfId="2998" priority="2790" operator="lessThan">
      <formula>$C$4</formula>
    </cfRule>
  </conditionalFormatting>
  <conditionalFormatting sqref="CR39">
    <cfRule type="cellIs" dxfId="2997" priority="2791" operator="lessThan">
      <formula>$C$4</formula>
    </cfRule>
  </conditionalFormatting>
  <conditionalFormatting sqref="CR39">
    <cfRule type="cellIs" dxfId="2996" priority="2792" operator="lessThan">
      <formula>$C$4</formula>
    </cfRule>
  </conditionalFormatting>
  <conditionalFormatting sqref="CR40">
    <cfRule type="cellIs" dxfId="2995" priority="2793" operator="lessThan">
      <formula>$C$4</formula>
    </cfRule>
  </conditionalFormatting>
  <conditionalFormatting sqref="CR40">
    <cfRule type="cellIs" dxfId="2994" priority="2794" operator="lessThan">
      <formula>$C$4</formula>
    </cfRule>
  </conditionalFormatting>
  <conditionalFormatting sqref="CR41">
    <cfRule type="cellIs" dxfId="2993" priority="2795" operator="lessThan">
      <formula>$C$4</formula>
    </cfRule>
  </conditionalFormatting>
  <conditionalFormatting sqref="CR41">
    <cfRule type="cellIs" dxfId="2992" priority="2796" operator="lessThan">
      <formula>$C$4</formula>
    </cfRule>
  </conditionalFormatting>
  <conditionalFormatting sqref="CR42">
    <cfRule type="cellIs" dxfId="2991" priority="2797" operator="lessThan">
      <formula>$C$4</formula>
    </cfRule>
  </conditionalFormatting>
  <conditionalFormatting sqref="CR42">
    <cfRule type="cellIs" dxfId="2990" priority="2798" operator="lessThan">
      <formula>$C$4</formula>
    </cfRule>
  </conditionalFormatting>
  <conditionalFormatting sqref="CR43">
    <cfRule type="cellIs" dxfId="2989" priority="2799" operator="lessThan">
      <formula>$C$4</formula>
    </cfRule>
  </conditionalFormatting>
  <conditionalFormatting sqref="CR43">
    <cfRule type="cellIs" dxfId="2988" priority="2800" operator="lessThan">
      <formula>$C$4</formula>
    </cfRule>
  </conditionalFormatting>
  <conditionalFormatting sqref="CR44">
    <cfRule type="cellIs" dxfId="2987" priority="2801" operator="lessThan">
      <formula>$C$4</formula>
    </cfRule>
  </conditionalFormatting>
  <conditionalFormatting sqref="CR44">
    <cfRule type="cellIs" dxfId="2986" priority="2802" operator="lessThan">
      <formula>$C$4</formula>
    </cfRule>
  </conditionalFormatting>
  <conditionalFormatting sqref="CR45">
    <cfRule type="cellIs" dxfId="2985" priority="2803" operator="lessThan">
      <formula>$C$4</formula>
    </cfRule>
  </conditionalFormatting>
  <conditionalFormatting sqref="CR45">
    <cfRule type="cellIs" dxfId="2984" priority="2804" operator="lessThan">
      <formula>$C$4</formula>
    </cfRule>
  </conditionalFormatting>
  <conditionalFormatting sqref="CR46">
    <cfRule type="cellIs" dxfId="2983" priority="2805" operator="lessThan">
      <formula>$C$4</formula>
    </cfRule>
  </conditionalFormatting>
  <conditionalFormatting sqref="CR46">
    <cfRule type="cellIs" dxfId="2982" priority="2806" operator="lessThan">
      <formula>$C$4</formula>
    </cfRule>
  </conditionalFormatting>
  <conditionalFormatting sqref="CR47">
    <cfRule type="cellIs" dxfId="2981" priority="2807" operator="lessThan">
      <formula>$C$4</formula>
    </cfRule>
  </conditionalFormatting>
  <conditionalFormatting sqref="CR47">
    <cfRule type="cellIs" dxfId="2980" priority="2808" operator="lessThan">
      <formula>$C$4</formula>
    </cfRule>
  </conditionalFormatting>
  <conditionalFormatting sqref="CR48">
    <cfRule type="cellIs" dxfId="2979" priority="2809" operator="lessThan">
      <formula>$C$4</formula>
    </cfRule>
  </conditionalFormatting>
  <conditionalFormatting sqref="CR48">
    <cfRule type="cellIs" dxfId="2978" priority="2810" operator="lessThan">
      <formula>$C$4</formula>
    </cfRule>
  </conditionalFormatting>
  <conditionalFormatting sqref="CR49">
    <cfRule type="cellIs" dxfId="2977" priority="2811" operator="lessThan">
      <formula>$C$4</formula>
    </cfRule>
  </conditionalFormatting>
  <conditionalFormatting sqref="CR49">
    <cfRule type="cellIs" dxfId="2976" priority="2812" operator="lessThan">
      <formula>$C$4</formula>
    </cfRule>
  </conditionalFormatting>
  <conditionalFormatting sqref="CR50">
    <cfRule type="cellIs" dxfId="2975" priority="2813" operator="lessThan">
      <formula>$C$4</formula>
    </cfRule>
  </conditionalFormatting>
  <conditionalFormatting sqref="CR50">
    <cfRule type="cellIs" dxfId="2974" priority="2814" operator="lessThan">
      <formula>$C$4</formula>
    </cfRule>
  </conditionalFormatting>
  <conditionalFormatting sqref="CR51">
    <cfRule type="cellIs" dxfId="2973" priority="2815" operator="lessThan">
      <formula>$C$4</formula>
    </cfRule>
  </conditionalFormatting>
  <conditionalFormatting sqref="CR51">
    <cfRule type="cellIs" dxfId="2972" priority="2816" operator="lessThan">
      <formula>$C$4</formula>
    </cfRule>
  </conditionalFormatting>
  <conditionalFormatting sqref="CR52">
    <cfRule type="cellIs" dxfId="2971" priority="2817" operator="lessThan">
      <formula>$C$4</formula>
    </cfRule>
  </conditionalFormatting>
  <conditionalFormatting sqref="CR52">
    <cfRule type="cellIs" dxfId="2970" priority="2818" operator="lessThan">
      <formula>$C$4</formula>
    </cfRule>
  </conditionalFormatting>
  <conditionalFormatting sqref="CR53">
    <cfRule type="cellIs" dxfId="2969" priority="2819" operator="lessThan">
      <formula>$C$4</formula>
    </cfRule>
  </conditionalFormatting>
  <conditionalFormatting sqref="CR53">
    <cfRule type="cellIs" dxfId="2968" priority="2820" operator="lessThan">
      <formula>$C$4</formula>
    </cfRule>
  </conditionalFormatting>
  <conditionalFormatting sqref="CR54">
    <cfRule type="cellIs" dxfId="2967" priority="2821" operator="lessThan">
      <formula>$C$4</formula>
    </cfRule>
  </conditionalFormatting>
  <conditionalFormatting sqref="CR54">
    <cfRule type="cellIs" dxfId="2966" priority="2822" operator="lessThan">
      <formula>$C$4</formula>
    </cfRule>
  </conditionalFormatting>
  <conditionalFormatting sqref="CR55">
    <cfRule type="cellIs" dxfId="2965" priority="2823" operator="lessThan">
      <formula>$C$4</formula>
    </cfRule>
  </conditionalFormatting>
  <conditionalFormatting sqref="CR55">
    <cfRule type="cellIs" dxfId="2964" priority="2824" operator="lessThan">
      <formula>$C$4</formula>
    </cfRule>
  </conditionalFormatting>
  <conditionalFormatting sqref="CR56">
    <cfRule type="cellIs" dxfId="2963" priority="2825" operator="lessThan">
      <formula>$C$4</formula>
    </cfRule>
  </conditionalFormatting>
  <conditionalFormatting sqref="CR56">
    <cfRule type="cellIs" dxfId="2962" priority="2826" operator="lessThan">
      <formula>$C$4</formula>
    </cfRule>
  </conditionalFormatting>
  <conditionalFormatting sqref="CR57">
    <cfRule type="cellIs" dxfId="2961" priority="2827" operator="lessThan">
      <formula>$C$4</formula>
    </cfRule>
  </conditionalFormatting>
  <conditionalFormatting sqref="CR57">
    <cfRule type="cellIs" dxfId="2960" priority="2828" operator="lessThan">
      <formula>$C$4</formula>
    </cfRule>
  </conditionalFormatting>
  <conditionalFormatting sqref="CR58">
    <cfRule type="cellIs" dxfId="2959" priority="2829" operator="lessThan">
      <formula>$C$4</formula>
    </cfRule>
  </conditionalFormatting>
  <conditionalFormatting sqref="CR58">
    <cfRule type="cellIs" dxfId="2958" priority="2830" operator="lessThan">
      <formula>$C$4</formula>
    </cfRule>
  </conditionalFormatting>
  <conditionalFormatting sqref="CR59">
    <cfRule type="cellIs" dxfId="2957" priority="2831" operator="lessThan">
      <formula>$C$4</formula>
    </cfRule>
  </conditionalFormatting>
  <conditionalFormatting sqref="CR59">
    <cfRule type="cellIs" dxfId="2956" priority="2832" operator="lessThan">
      <formula>$C$4</formula>
    </cfRule>
  </conditionalFormatting>
  <conditionalFormatting sqref="CR60">
    <cfRule type="cellIs" dxfId="2955" priority="2833" operator="lessThan">
      <formula>$C$4</formula>
    </cfRule>
  </conditionalFormatting>
  <conditionalFormatting sqref="CR60">
    <cfRule type="cellIs" dxfId="2954" priority="2834" operator="lessThan">
      <formula>$C$4</formula>
    </cfRule>
  </conditionalFormatting>
  <conditionalFormatting sqref="L11">
    <cfRule type="cellIs" dxfId="2953" priority="2835" operator="lessThan">
      <formula>$C$4</formula>
    </cfRule>
  </conditionalFormatting>
  <conditionalFormatting sqref="L11">
    <cfRule type="cellIs" dxfId="2952" priority="2836" operator="lessThan">
      <formula>$C$4</formula>
    </cfRule>
  </conditionalFormatting>
  <conditionalFormatting sqref="L12">
    <cfRule type="cellIs" dxfId="2951" priority="2837" operator="lessThan">
      <formula>$C$4</formula>
    </cfRule>
  </conditionalFormatting>
  <conditionalFormatting sqref="L12">
    <cfRule type="cellIs" dxfId="2950" priority="2838" operator="lessThan">
      <formula>$C$4</formula>
    </cfRule>
  </conditionalFormatting>
  <conditionalFormatting sqref="L13">
    <cfRule type="cellIs" dxfId="2949" priority="2839" operator="lessThan">
      <formula>$C$4</formula>
    </cfRule>
  </conditionalFormatting>
  <conditionalFormatting sqref="L13">
    <cfRule type="cellIs" dxfId="2948" priority="2840" operator="lessThan">
      <formula>$C$4</formula>
    </cfRule>
  </conditionalFormatting>
  <conditionalFormatting sqref="L14">
    <cfRule type="cellIs" dxfId="2947" priority="2841" operator="lessThan">
      <formula>$C$4</formula>
    </cfRule>
  </conditionalFormatting>
  <conditionalFormatting sqref="L14">
    <cfRule type="cellIs" dxfId="2946" priority="2842" operator="lessThan">
      <formula>$C$4</formula>
    </cfRule>
  </conditionalFormatting>
  <conditionalFormatting sqref="L15">
    <cfRule type="cellIs" dxfId="2945" priority="2843" operator="lessThan">
      <formula>$C$4</formula>
    </cfRule>
  </conditionalFormatting>
  <conditionalFormatting sqref="L15">
    <cfRule type="cellIs" dxfId="2944" priority="2844" operator="lessThan">
      <formula>$C$4</formula>
    </cfRule>
  </conditionalFormatting>
  <conditionalFormatting sqref="L16">
    <cfRule type="cellIs" dxfId="2943" priority="2845" operator="lessThan">
      <formula>$C$4</formula>
    </cfRule>
  </conditionalFormatting>
  <conditionalFormatting sqref="L16">
    <cfRule type="cellIs" dxfId="2942" priority="2846" operator="lessThan">
      <formula>$C$4</formula>
    </cfRule>
  </conditionalFormatting>
  <conditionalFormatting sqref="L17">
    <cfRule type="cellIs" dxfId="2941" priority="2847" operator="lessThan">
      <formula>$C$4</formula>
    </cfRule>
  </conditionalFormatting>
  <conditionalFormatting sqref="L17">
    <cfRule type="cellIs" dxfId="2940" priority="2848" operator="lessThan">
      <formula>$C$4</formula>
    </cfRule>
  </conditionalFormatting>
  <conditionalFormatting sqref="L18">
    <cfRule type="cellIs" dxfId="2939" priority="2849" operator="lessThan">
      <formula>$C$4</formula>
    </cfRule>
  </conditionalFormatting>
  <conditionalFormatting sqref="L18">
    <cfRule type="cellIs" dxfId="2938" priority="2850" operator="lessThan">
      <formula>$C$4</formula>
    </cfRule>
  </conditionalFormatting>
  <conditionalFormatting sqref="L19">
    <cfRule type="cellIs" dxfId="2937" priority="2851" operator="lessThan">
      <formula>$C$4</formula>
    </cfRule>
  </conditionalFormatting>
  <conditionalFormatting sqref="L19">
    <cfRule type="cellIs" dxfId="2936" priority="2852" operator="lessThan">
      <formula>$C$4</formula>
    </cfRule>
  </conditionalFormatting>
  <conditionalFormatting sqref="L20">
    <cfRule type="cellIs" dxfId="2935" priority="2853" operator="lessThan">
      <formula>$C$4</formula>
    </cfRule>
  </conditionalFormatting>
  <conditionalFormatting sqref="L20">
    <cfRule type="cellIs" dxfId="2934" priority="2854" operator="lessThan">
      <formula>$C$4</formula>
    </cfRule>
  </conditionalFormatting>
  <conditionalFormatting sqref="L21">
    <cfRule type="cellIs" dxfId="2933" priority="2855" operator="lessThan">
      <formula>$C$4</formula>
    </cfRule>
  </conditionalFormatting>
  <conditionalFormatting sqref="L21">
    <cfRule type="cellIs" dxfId="2932" priority="2856" operator="lessThan">
      <formula>$C$4</formula>
    </cfRule>
  </conditionalFormatting>
  <conditionalFormatting sqref="L22">
    <cfRule type="cellIs" dxfId="2931" priority="2857" operator="lessThan">
      <formula>$C$4</formula>
    </cfRule>
  </conditionalFormatting>
  <conditionalFormatting sqref="L22">
    <cfRule type="cellIs" dxfId="2930" priority="2858" operator="lessThan">
      <formula>$C$4</formula>
    </cfRule>
  </conditionalFormatting>
  <conditionalFormatting sqref="L23">
    <cfRule type="cellIs" dxfId="2929" priority="2859" operator="lessThan">
      <formula>$C$4</formula>
    </cfRule>
  </conditionalFormatting>
  <conditionalFormatting sqref="L23">
    <cfRule type="cellIs" dxfId="2928" priority="2860" operator="lessThan">
      <formula>$C$4</formula>
    </cfRule>
  </conditionalFormatting>
  <conditionalFormatting sqref="L24">
    <cfRule type="cellIs" dxfId="2927" priority="2861" operator="lessThan">
      <formula>$C$4</formula>
    </cfRule>
  </conditionalFormatting>
  <conditionalFormatting sqref="L24">
    <cfRule type="cellIs" dxfId="2926" priority="2862" operator="lessThan">
      <formula>$C$4</formula>
    </cfRule>
  </conditionalFormatting>
  <conditionalFormatting sqref="L25">
    <cfRule type="cellIs" dxfId="2925" priority="2863" operator="lessThan">
      <formula>$C$4</formula>
    </cfRule>
  </conditionalFormatting>
  <conditionalFormatting sqref="L25">
    <cfRule type="cellIs" dxfId="2924" priority="2864" operator="lessThan">
      <formula>$C$4</formula>
    </cfRule>
  </conditionalFormatting>
  <conditionalFormatting sqref="L26">
    <cfRule type="cellIs" dxfId="2923" priority="2865" operator="lessThan">
      <formula>$C$4</formula>
    </cfRule>
  </conditionalFormatting>
  <conditionalFormatting sqref="L26">
    <cfRule type="cellIs" dxfId="2922" priority="2866" operator="lessThan">
      <formula>$C$4</formula>
    </cfRule>
  </conditionalFormatting>
  <conditionalFormatting sqref="L27">
    <cfRule type="cellIs" dxfId="2921" priority="2867" operator="lessThan">
      <formula>$C$4</formula>
    </cfRule>
  </conditionalFormatting>
  <conditionalFormatting sqref="L27">
    <cfRule type="cellIs" dxfId="2920" priority="2868" operator="lessThan">
      <formula>$C$4</formula>
    </cfRule>
  </conditionalFormatting>
  <conditionalFormatting sqref="L28">
    <cfRule type="cellIs" dxfId="2919" priority="2869" operator="lessThan">
      <formula>$C$4</formula>
    </cfRule>
  </conditionalFormatting>
  <conditionalFormatting sqref="L28">
    <cfRule type="cellIs" dxfId="2918" priority="2870" operator="lessThan">
      <formula>$C$4</formula>
    </cfRule>
  </conditionalFormatting>
  <conditionalFormatting sqref="L29">
    <cfRule type="cellIs" dxfId="2917" priority="2871" operator="lessThan">
      <formula>$C$4</formula>
    </cfRule>
  </conditionalFormatting>
  <conditionalFormatting sqref="L29">
    <cfRule type="cellIs" dxfId="2916" priority="2872" operator="lessThan">
      <formula>$C$4</formula>
    </cfRule>
  </conditionalFormatting>
  <conditionalFormatting sqref="L30">
    <cfRule type="cellIs" dxfId="2915" priority="2873" operator="lessThan">
      <formula>$C$4</formula>
    </cfRule>
  </conditionalFormatting>
  <conditionalFormatting sqref="L30">
    <cfRule type="cellIs" dxfId="2914" priority="2874" operator="lessThan">
      <formula>$C$4</formula>
    </cfRule>
  </conditionalFormatting>
  <conditionalFormatting sqref="L31">
    <cfRule type="cellIs" dxfId="2913" priority="2875" operator="lessThan">
      <formula>$C$4</formula>
    </cfRule>
  </conditionalFormatting>
  <conditionalFormatting sqref="L31">
    <cfRule type="cellIs" dxfId="2912" priority="2876" operator="lessThan">
      <formula>$C$4</formula>
    </cfRule>
  </conditionalFormatting>
  <conditionalFormatting sqref="L32">
    <cfRule type="cellIs" dxfId="2911" priority="2877" operator="lessThan">
      <formula>$C$4</formula>
    </cfRule>
  </conditionalFormatting>
  <conditionalFormatting sqref="L32">
    <cfRule type="cellIs" dxfId="2910" priority="2878" operator="lessThan">
      <formula>$C$4</formula>
    </cfRule>
  </conditionalFormatting>
  <conditionalFormatting sqref="L33">
    <cfRule type="cellIs" dxfId="2909" priority="2879" operator="lessThan">
      <formula>$C$4</formula>
    </cfRule>
  </conditionalFormatting>
  <conditionalFormatting sqref="L33">
    <cfRule type="cellIs" dxfId="2908" priority="2880" operator="lessThan">
      <formula>$C$4</formula>
    </cfRule>
  </conditionalFormatting>
  <conditionalFormatting sqref="L34">
    <cfRule type="cellIs" dxfId="2907" priority="2881" operator="lessThan">
      <formula>$C$4</formula>
    </cfRule>
  </conditionalFormatting>
  <conditionalFormatting sqref="L34">
    <cfRule type="cellIs" dxfId="2906" priority="2882" operator="lessThan">
      <formula>$C$4</formula>
    </cfRule>
  </conditionalFormatting>
  <conditionalFormatting sqref="L35">
    <cfRule type="cellIs" dxfId="2905" priority="2883" operator="lessThan">
      <formula>$C$4</formula>
    </cfRule>
  </conditionalFormatting>
  <conditionalFormatting sqref="L35">
    <cfRule type="cellIs" dxfId="2904" priority="2884" operator="lessThan">
      <formula>$C$4</formula>
    </cfRule>
  </conditionalFormatting>
  <conditionalFormatting sqref="L36">
    <cfRule type="cellIs" dxfId="2903" priority="2885" operator="lessThan">
      <formula>$C$4</formula>
    </cfRule>
  </conditionalFormatting>
  <conditionalFormatting sqref="L36">
    <cfRule type="cellIs" dxfId="2902" priority="2886" operator="lessThan">
      <formula>$C$4</formula>
    </cfRule>
  </conditionalFormatting>
  <conditionalFormatting sqref="L37">
    <cfRule type="cellIs" dxfId="2901" priority="2887" operator="lessThan">
      <formula>$C$4</formula>
    </cfRule>
  </conditionalFormatting>
  <conditionalFormatting sqref="L37">
    <cfRule type="cellIs" dxfId="2900" priority="2888" operator="lessThan">
      <formula>$C$4</formula>
    </cfRule>
  </conditionalFormatting>
  <conditionalFormatting sqref="L38">
    <cfRule type="cellIs" dxfId="2899" priority="2889" operator="lessThan">
      <formula>$C$4</formula>
    </cfRule>
  </conditionalFormatting>
  <conditionalFormatting sqref="L38">
    <cfRule type="cellIs" dxfId="2898" priority="2890" operator="lessThan">
      <formula>$C$4</formula>
    </cfRule>
  </conditionalFormatting>
  <conditionalFormatting sqref="L39">
    <cfRule type="cellIs" dxfId="2897" priority="2891" operator="lessThan">
      <formula>$C$4</formula>
    </cfRule>
  </conditionalFormatting>
  <conditionalFormatting sqref="L39">
    <cfRule type="cellIs" dxfId="2896" priority="2892" operator="lessThan">
      <formula>$C$4</formula>
    </cfRule>
  </conditionalFormatting>
  <conditionalFormatting sqref="L40">
    <cfRule type="cellIs" dxfId="2895" priority="2893" operator="lessThan">
      <formula>$C$4</formula>
    </cfRule>
  </conditionalFormatting>
  <conditionalFormatting sqref="L40">
    <cfRule type="cellIs" dxfId="2894" priority="2894" operator="lessThan">
      <formula>$C$4</formula>
    </cfRule>
  </conditionalFormatting>
  <conditionalFormatting sqref="L41">
    <cfRule type="cellIs" dxfId="2893" priority="2895" operator="lessThan">
      <formula>$C$4</formula>
    </cfRule>
  </conditionalFormatting>
  <conditionalFormatting sqref="L41">
    <cfRule type="cellIs" dxfId="2892" priority="2896" operator="lessThan">
      <formula>$C$4</formula>
    </cfRule>
  </conditionalFormatting>
  <conditionalFormatting sqref="L42">
    <cfRule type="cellIs" dxfId="2891" priority="2897" operator="lessThan">
      <formula>$C$4</formula>
    </cfRule>
  </conditionalFormatting>
  <conditionalFormatting sqref="L42">
    <cfRule type="cellIs" dxfId="2890" priority="2898" operator="lessThan">
      <formula>$C$4</formula>
    </cfRule>
  </conditionalFormatting>
  <conditionalFormatting sqref="L43">
    <cfRule type="cellIs" dxfId="2889" priority="2899" operator="lessThan">
      <formula>$C$4</formula>
    </cfRule>
  </conditionalFormatting>
  <conditionalFormatting sqref="L43">
    <cfRule type="cellIs" dxfId="2888" priority="2900" operator="lessThan">
      <formula>$C$4</formula>
    </cfRule>
  </conditionalFormatting>
  <conditionalFormatting sqref="L44">
    <cfRule type="cellIs" dxfId="2887" priority="2901" operator="lessThan">
      <formula>$C$4</formula>
    </cfRule>
  </conditionalFormatting>
  <conditionalFormatting sqref="L44">
    <cfRule type="cellIs" dxfId="2886" priority="2902" operator="lessThan">
      <formula>$C$4</formula>
    </cfRule>
  </conditionalFormatting>
  <conditionalFormatting sqref="L45">
    <cfRule type="cellIs" dxfId="2885" priority="2903" operator="lessThan">
      <formula>$C$4</formula>
    </cfRule>
  </conditionalFormatting>
  <conditionalFormatting sqref="L45">
    <cfRule type="cellIs" dxfId="2884" priority="2904" operator="lessThan">
      <formula>$C$4</formula>
    </cfRule>
  </conditionalFormatting>
  <conditionalFormatting sqref="L46">
    <cfRule type="cellIs" dxfId="2883" priority="2905" operator="lessThan">
      <formula>$C$4</formula>
    </cfRule>
  </conditionalFormatting>
  <conditionalFormatting sqref="L46">
    <cfRule type="cellIs" dxfId="2882" priority="2906" operator="lessThan">
      <formula>$C$4</formula>
    </cfRule>
  </conditionalFormatting>
  <conditionalFormatting sqref="L47">
    <cfRule type="cellIs" dxfId="2881" priority="2907" operator="lessThan">
      <formula>$C$4</formula>
    </cfRule>
  </conditionalFormatting>
  <conditionalFormatting sqref="L47">
    <cfRule type="cellIs" dxfId="2880" priority="2908" operator="lessThan">
      <formula>$C$4</formula>
    </cfRule>
  </conditionalFormatting>
  <conditionalFormatting sqref="L48">
    <cfRule type="cellIs" dxfId="2879" priority="2909" operator="lessThan">
      <formula>$C$4</formula>
    </cfRule>
  </conditionalFormatting>
  <conditionalFormatting sqref="L48">
    <cfRule type="cellIs" dxfId="2878" priority="2910" operator="lessThan">
      <formula>$C$4</formula>
    </cfRule>
  </conditionalFormatting>
  <conditionalFormatting sqref="L49">
    <cfRule type="cellIs" dxfId="2877" priority="2911" operator="lessThan">
      <formula>$C$4</formula>
    </cfRule>
  </conditionalFormatting>
  <conditionalFormatting sqref="L49">
    <cfRule type="cellIs" dxfId="2876" priority="2912" operator="lessThan">
      <formula>$C$4</formula>
    </cfRule>
  </conditionalFormatting>
  <conditionalFormatting sqref="L50">
    <cfRule type="cellIs" dxfId="2875" priority="2913" operator="lessThan">
      <formula>$C$4</formula>
    </cfRule>
  </conditionalFormatting>
  <conditionalFormatting sqref="L50">
    <cfRule type="cellIs" dxfId="2874" priority="2914" operator="lessThan">
      <formula>$C$4</formula>
    </cfRule>
  </conditionalFormatting>
  <conditionalFormatting sqref="L51">
    <cfRule type="cellIs" dxfId="2873" priority="2915" operator="lessThan">
      <formula>$C$4</formula>
    </cfRule>
  </conditionalFormatting>
  <conditionalFormatting sqref="L51">
    <cfRule type="cellIs" dxfId="2872" priority="2916" operator="lessThan">
      <formula>$C$4</formula>
    </cfRule>
  </conditionalFormatting>
  <conditionalFormatting sqref="L52">
    <cfRule type="cellIs" dxfId="2871" priority="2917" operator="lessThan">
      <formula>$C$4</formula>
    </cfRule>
  </conditionalFormatting>
  <conditionalFormatting sqref="L52">
    <cfRule type="cellIs" dxfId="2870" priority="2918" operator="lessThan">
      <formula>$C$4</formula>
    </cfRule>
  </conditionalFormatting>
  <conditionalFormatting sqref="L53">
    <cfRule type="cellIs" dxfId="2869" priority="2919" operator="lessThan">
      <formula>$C$4</formula>
    </cfRule>
  </conditionalFormatting>
  <conditionalFormatting sqref="L53">
    <cfRule type="cellIs" dxfId="2868" priority="2920" operator="lessThan">
      <formula>$C$4</formula>
    </cfRule>
  </conditionalFormatting>
  <conditionalFormatting sqref="L54">
    <cfRule type="cellIs" dxfId="2867" priority="2921" operator="lessThan">
      <formula>$C$4</formula>
    </cfRule>
  </conditionalFormatting>
  <conditionalFormatting sqref="L54">
    <cfRule type="cellIs" dxfId="2866" priority="2922" operator="lessThan">
      <formula>$C$4</formula>
    </cfRule>
  </conditionalFormatting>
  <conditionalFormatting sqref="L55">
    <cfRule type="cellIs" dxfId="2865" priority="2923" operator="lessThan">
      <formula>$C$4</formula>
    </cfRule>
  </conditionalFormatting>
  <conditionalFormatting sqref="L55">
    <cfRule type="cellIs" dxfId="2864" priority="2924" operator="lessThan">
      <formula>$C$4</formula>
    </cfRule>
  </conditionalFormatting>
  <conditionalFormatting sqref="L56">
    <cfRule type="cellIs" dxfId="2863" priority="2925" operator="lessThan">
      <formula>$C$4</formula>
    </cfRule>
  </conditionalFormatting>
  <conditionalFormatting sqref="L56">
    <cfRule type="cellIs" dxfId="2862" priority="2926" operator="lessThan">
      <formula>$C$4</formula>
    </cfRule>
  </conditionalFormatting>
  <conditionalFormatting sqref="L57">
    <cfRule type="cellIs" dxfId="2861" priority="2927" operator="lessThan">
      <formula>$C$4</formula>
    </cfRule>
  </conditionalFormatting>
  <conditionalFormatting sqref="L57">
    <cfRule type="cellIs" dxfId="2860" priority="2928" operator="lessThan">
      <formula>$C$4</formula>
    </cfRule>
  </conditionalFormatting>
  <conditionalFormatting sqref="L58">
    <cfRule type="cellIs" dxfId="2859" priority="2929" operator="lessThan">
      <formula>$C$4</formula>
    </cfRule>
  </conditionalFormatting>
  <conditionalFormatting sqref="L58">
    <cfRule type="cellIs" dxfId="2858" priority="2930" operator="lessThan">
      <formula>$C$4</formula>
    </cfRule>
  </conditionalFormatting>
  <conditionalFormatting sqref="L59">
    <cfRule type="cellIs" dxfId="2857" priority="2931" operator="lessThan">
      <formula>$C$4</formula>
    </cfRule>
  </conditionalFormatting>
  <conditionalFormatting sqref="L59">
    <cfRule type="cellIs" dxfId="2856" priority="2932" operator="lessThan">
      <formula>$C$4</formula>
    </cfRule>
  </conditionalFormatting>
  <conditionalFormatting sqref="L60">
    <cfRule type="cellIs" dxfId="2855" priority="2933" operator="lessThan">
      <formula>$C$4</formula>
    </cfRule>
  </conditionalFormatting>
  <conditionalFormatting sqref="L60">
    <cfRule type="cellIs" dxfId="2854" priority="2934" operator="lessThan">
      <formula>$C$4</formula>
    </cfRule>
  </conditionalFormatting>
  <conditionalFormatting sqref="M11">
    <cfRule type="cellIs" dxfId="2853" priority="2935" operator="lessThan">
      <formula>$C$4</formula>
    </cfRule>
  </conditionalFormatting>
  <conditionalFormatting sqref="M11">
    <cfRule type="cellIs" dxfId="2852" priority="2936" operator="lessThan">
      <formula>$C$4</formula>
    </cfRule>
  </conditionalFormatting>
  <conditionalFormatting sqref="M12">
    <cfRule type="cellIs" dxfId="2851" priority="2937" operator="lessThan">
      <formula>$C$4</formula>
    </cfRule>
  </conditionalFormatting>
  <conditionalFormatting sqref="M12">
    <cfRule type="cellIs" dxfId="2850" priority="2938" operator="lessThan">
      <formula>$C$4</formula>
    </cfRule>
  </conditionalFormatting>
  <conditionalFormatting sqref="M13">
    <cfRule type="cellIs" dxfId="2849" priority="2939" operator="lessThan">
      <formula>$C$4</formula>
    </cfRule>
  </conditionalFormatting>
  <conditionalFormatting sqref="M13">
    <cfRule type="cellIs" dxfId="2848" priority="2940" operator="lessThan">
      <formula>$C$4</formula>
    </cfRule>
  </conditionalFormatting>
  <conditionalFormatting sqref="M14">
    <cfRule type="cellIs" dxfId="2847" priority="2941" operator="lessThan">
      <formula>$C$4</formula>
    </cfRule>
  </conditionalFormatting>
  <conditionalFormatting sqref="M14">
    <cfRule type="cellIs" dxfId="2846" priority="2942" operator="lessThan">
      <formula>$C$4</formula>
    </cfRule>
  </conditionalFormatting>
  <conditionalFormatting sqref="M15">
    <cfRule type="cellIs" dxfId="2845" priority="2943" operator="lessThan">
      <formula>$C$4</formula>
    </cfRule>
  </conditionalFormatting>
  <conditionalFormatting sqref="M15">
    <cfRule type="cellIs" dxfId="2844" priority="2944" operator="lessThan">
      <formula>$C$4</formula>
    </cfRule>
  </conditionalFormatting>
  <conditionalFormatting sqref="M16">
    <cfRule type="cellIs" dxfId="2843" priority="2945" operator="lessThan">
      <formula>$C$4</formula>
    </cfRule>
  </conditionalFormatting>
  <conditionalFormatting sqref="M16">
    <cfRule type="cellIs" dxfId="2842" priority="2946" operator="lessThan">
      <formula>$C$4</formula>
    </cfRule>
  </conditionalFormatting>
  <conditionalFormatting sqref="M17">
    <cfRule type="cellIs" dxfId="2841" priority="2947" operator="lessThan">
      <formula>$C$4</formula>
    </cfRule>
  </conditionalFormatting>
  <conditionalFormatting sqref="M17">
    <cfRule type="cellIs" dxfId="2840" priority="2948" operator="lessThan">
      <formula>$C$4</formula>
    </cfRule>
  </conditionalFormatting>
  <conditionalFormatting sqref="M18">
    <cfRule type="cellIs" dxfId="2839" priority="2949" operator="lessThan">
      <formula>$C$4</formula>
    </cfRule>
  </conditionalFormatting>
  <conditionalFormatting sqref="M18">
    <cfRule type="cellIs" dxfId="2838" priority="2950" operator="lessThan">
      <formula>$C$4</formula>
    </cfRule>
  </conditionalFormatting>
  <conditionalFormatting sqref="M19">
    <cfRule type="cellIs" dxfId="2837" priority="2951" operator="lessThan">
      <formula>$C$4</formula>
    </cfRule>
  </conditionalFormatting>
  <conditionalFormatting sqref="M19">
    <cfRule type="cellIs" dxfId="2836" priority="2952" operator="lessThan">
      <formula>$C$4</formula>
    </cfRule>
  </conditionalFormatting>
  <conditionalFormatting sqref="M20">
    <cfRule type="cellIs" dxfId="2835" priority="2953" operator="lessThan">
      <formula>$C$4</formula>
    </cfRule>
  </conditionalFormatting>
  <conditionalFormatting sqref="M20">
    <cfRule type="cellIs" dxfId="2834" priority="2954" operator="lessThan">
      <formula>$C$4</formula>
    </cfRule>
  </conditionalFormatting>
  <conditionalFormatting sqref="M21">
    <cfRule type="cellIs" dxfId="2833" priority="2955" operator="lessThan">
      <formula>$C$4</formula>
    </cfRule>
  </conditionalFormatting>
  <conditionalFormatting sqref="M21">
    <cfRule type="cellIs" dxfId="2832" priority="2956" operator="lessThan">
      <formula>$C$4</formula>
    </cfRule>
  </conditionalFormatting>
  <conditionalFormatting sqref="M22">
    <cfRule type="cellIs" dxfId="2831" priority="2957" operator="lessThan">
      <formula>$C$4</formula>
    </cfRule>
  </conditionalFormatting>
  <conditionalFormatting sqref="M22">
    <cfRule type="cellIs" dxfId="2830" priority="2958" operator="lessThan">
      <formula>$C$4</formula>
    </cfRule>
  </conditionalFormatting>
  <conditionalFormatting sqref="M23">
    <cfRule type="cellIs" dxfId="2829" priority="2959" operator="lessThan">
      <formula>$C$4</formula>
    </cfRule>
  </conditionalFormatting>
  <conditionalFormatting sqref="M23">
    <cfRule type="cellIs" dxfId="2828" priority="2960" operator="lessThan">
      <formula>$C$4</formula>
    </cfRule>
  </conditionalFormatting>
  <conditionalFormatting sqref="M24">
    <cfRule type="cellIs" dxfId="2827" priority="2961" operator="lessThan">
      <formula>$C$4</formula>
    </cfRule>
  </conditionalFormatting>
  <conditionalFormatting sqref="M24">
    <cfRule type="cellIs" dxfId="2826" priority="2962" operator="lessThan">
      <formula>$C$4</formula>
    </cfRule>
  </conditionalFormatting>
  <conditionalFormatting sqref="M25">
    <cfRule type="cellIs" dxfId="2825" priority="2963" operator="lessThan">
      <formula>$C$4</formula>
    </cfRule>
  </conditionalFormatting>
  <conditionalFormatting sqref="M25">
    <cfRule type="cellIs" dxfId="2824" priority="2964" operator="lessThan">
      <formula>$C$4</formula>
    </cfRule>
  </conditionalFormatting>
  <conditionalFormatting sqref="M26">
    <cfRule type="cellIs" dxfId="2823" priority="2965" operator="lessThan">
      <formula>$C$4</formula>
    </cfRule>
  </conditionalFormatting>
  <conditionalFormatting sqref="M26">
    <cfRule type="cellIs" dxfId="2822" priority="2966" operator="lessThan">
      <formula>$C$4</formula>
    </cfRule>
  </conditionalFormatting>
  <conditionalFormatting sqref="M27">
    <cfRule type="cellIs" dxfId="2821" priority="2967" operator="lessThan">
      <formula>$C$4</formula>
    </cfRule>
  </conditionalFormatting>
  <conditionalFormatting sqref="M27">
    <cfRule type="cellIs" dxfId="2820" priority="2968" operator="lessThan">
      <formula>$C$4</formula>
    </cfRule>
  </conditionalFormatting>
  <conditionalFormatting sqref="M28">
    <cfRule type="cellIs" dxfId="2819" priority="2969" operator="lessThan">
      <formula>$C$4</formula>
    </cfRule>
  </conditionalFormatting>
  <conditionalFormatting sqref="M28">
    <cfRule type="cellIs" dxfId="2818" priority="2970" operator="lessThan">
      <formula>$C$4</formula>
    </cfRule>
  </conditionalFormatting>
  <conditionalFormatting sqref="M29">
    <cfRule type="cellIs" dxfId="2817" priority="2971" operator="lessThan">
      <formula>$C$4</formula>
    </cfRule>
  </conditionalFormatting>
  <conditionalFormatting sqref="M29">
    <cfRule type="cellIs" dxfId="2816" priority="2972" operator="lessThan">
      <formula>$C$4</formula>
    </cfRule>
  </conditionalFormatting>
  <conditionalFormatting sqref="M30">
    <cfRule type="cellIs" dxfId="2815" priority="2973" operator="lessThan">
      <formula>$C$4</formula>
    </cfRule>
  </conditionalFormatting>
  <conditionalFormatting sqref="M30">
    <cfRule type="cellIs" dxfId="2814" priority="2974" operator="lessThan">
      <formula>$C$4</formula>
    </cfRule>
  </conditionalFormatting>
  <conditionalFormatting sqref="M31">
    <cfRule type="cellIs" dxfId="2813" priority="2975" operator="lessThan">
      <formula>$C$4</formula>
    </cfRule>
  </conditionalFormatting>
  <conditionalFormatting sqref="M31">
    <cfRule type="cellIs" dxfId="2812" priority="2976" operator="lessThan">
      <formula>$C$4</formula>
    </cfRule>
  </conditionalFormatting>
  <conditionalFormatting sqref="M32">
    <cfRule type="cellIs" dxfId="2811" priority="2977" operator="lessThan">
      <formula>$C$4</formula>
    </cfRule>
  </conditionalFormatting>
  <conditionalFormatting sqref="M32">
    <cfRule type="cellIs" dxfId="2810" priority="2978" operator="lessThan">
      <formula>$C$4</formula>
    </cfRule>
  </conditionalFormatting>
  <conditionalFormatting sqref="M33">
    <cfRule type="cellIs" dxfId="2809" priority="2979" operator="lessThan">
      <formula>$C$4</formula>
    </cfRule>
  </conditionalFormatting>
  <conditionalFormatting sqref="M33">
    <cfRule type="cellIs" dxfId="2808" priority="2980" operator="lessThan">
      <formula>$C$4</formula>
    </cfRule>
  </conditionalFormatting>
  <conditionalFormatting sqref="M34">
    <cfRule type="cellIs" dxfId="2807" priority="2981" operator="lessThan">
      <formula>$C$4</formula>
    </cfRule>
  </conditionalFormatting>
  <conditionalFormatting sqref="M34">
    <cfRule type="cellIs" dxfId="2806" priority="2982" operator="lessThan">
      <formula>$C$4</formula>
    </cfRule>
  </conditionalFormatting>
  <conditionalFormatting sqref="M35">
    <cfRule type="cellIs" dxfId="2805" priority="2983" operator="lessThan">
      <formula>$C$4</formula>
    </cfRule>
  </conditionalFormatting>
  <conditionalFormatting sqref="M35">
    <cfRule type="cellIs" dxfId="2804" priority="2984" operator="lessThan">
      <formula>$C$4</formula>
    </cfRule>
  </conditionalFormatting>
  <conditionalFormatting sqref="M36">
    <cfRule type="cellIs" dxfId="2803" priority="2985" operator="lessThan">
      <formula>$C$4</formula>
    </cfRule>
  </conditionalFormatting>
  <conditionalFormatting sqref="M36">
    <cfRule type="cellIs" dxfId="2802" priority="2986" operator="lessThan">
      <formula>$C$4</formula>
    </cfRule>
  </conditionalFormatting>
  <conditionalFormatting sqref="M37">
    <cfRule type="cellIs" dxfId="2801" priority="2987" operator="lessThan">
      <formula>$C$4</formula>
    </cfRule>
  </conditionalFormatting>
  <conditionalFormatting sqref="M37">
    <cfRule type="cellIs" dxfId="2800" priority="2988" operator="lessThan">
      <formula>$C$4</formula>
    </cfRule>
  </conditionalFormatting>
  <conditionalFormatting sqref="M38">
    <cfRule type="cellIs" dxfId="2799" priority="2989" operator="lessThan">
      <formula>$C$4</formula>
    </cfRule>
  </conditionalFormatting>
  <conditionalFormatting sqref="M38">
    <cfRule type="cellIs" dxfId="2798" priority="2990" operator="lessThan">
      <formula>$C$4</formula>
    </cfRule>
  </conditionalFormatting>
  <conditionalFormatting sqref="M39">
    <cfRule type="cellIs" dxfId="2797" priority="2991" operator="lessThan">
      <formula>$C$4</formula>
    </cfRule>
  </conditionalFormatting>
  <conditionalFormatting sqref="M39">
    <cfRule type="cellIs" dxfId="2796" priority="2992" operator="lessThan">
      <formula>$C$4</formula>
    </cfRule>
  </conditionalFormatting>
  <conditionalFormatting sqref="M40">
    <cfRule type="cellIs" dxfId="2795" priority="2993" operator="lessThan">
      <formula>$C$4</formula>
    </cfRule>
  </conditionalFormatting>
  <conditionalFormatting sqref="M40">
    <cfRule type="cellIs" dxfId="2794" priority="2994" operator="lessThan">
      <formula>$C$4</formula>
    </cfRule>
  </conditionalFormatting>
  <conditionalFormatting sqref="M41">
    <cfRule type="cellIs" dxfId="2793" priority="2995" operator="lessThan">
      <formula>$C$4</formula>
    </cfRule>
  </conditionalFormatting>
  <conditionalFormatting sqref="M41">
    <cfRule type="cellIs" dxfId="2792" priority="2996" operator="lessThan">
      <formula>$C$4</formula>
    </cfRule>
  </conditionalFormatting>
  <conditionalFormatting sqref="M42">
    <cfRule type="cellIs" dxfId="2791" priority="2997" operator="lessThan">
      <formula>$C$4</formula>
    </cfRule>
  </conditionalFormatting>
  <conditionalFormatting sqref="M42">
    <cfRule type="cellIs" dxfId="2790" priority="2998" operator="lessThan">
      <formula>$C$4</formula>
    </cfRule>
  </conditionalFormatting>
  <conditionalFormatting sqref="M43">
    <cfRule type="cellIs" dxfId="2789" priority="2999" operator="lessThan">
      <formula>$C$4</formula>
    </cfRule>
  </conditionalFormatting>
  <conditionalFormatting sqref="M43">
    <cfRule type="cellIs" dxfId="2788" priority="3000" operator="lessThan">
      <formula>$C$4</formula>
    </cfRule>
  </conditionalFormatting>
  <conditionalFormatting sqref="M44">
    <cfRule type="cellIs" dxfId="2787" priority="3001" operator="lessThan">
      <formula>$C$4</formula>
    </cfRule>
  </conditionalFormatting>
  <conditionalFormatting sqref="M44">
    <cfRule type="cellIs" dxfId="2786" priority="3002" operator="lessThan">
      <formula>$C$4</formula>
    </cfRule>
  </conditionalFormatting>
  <conditionalFormatting sqref="M45">
    <cfRule type="cellIs" dxfId="2785" priority="3003" operator="lessThan">
      <formula>$C$4</formula>
    </cfRule>
  </conditionalFormatting>
  <conditionalFormatting sqref="M45">
    <cfRule type="cellIs" dxfId="2784" priority="3004" operator="lessThan">
      <formula>$C$4</formula>
    </cfRule>
  </conditionalFormatting>
  <conditionalFormatting sqref="M46">
    <cfRule type="cellIs" dxfId="2783" priority="3005" operator="lessThan">
      <formula>$C$4</formula>
    </cfRule>
  </conditionalFormatting>
  <conditionalFormatting sqref="M46">
    <cfRule type="cellIs" dxfId="2782" priority="3006" operator="lessThan">
      <formula>$C$4</formula>
    </cfRule>
  </conditionalFormatting>
  <conditionalFormatting sqref="M47">
    <cfRule type="cellIs" dxfId="2781" priority="3007" operator="lessThan">
      <formula>$C$4</formula>
    </cfRule>
  </conditionalFormatting>
  <conditionalFormatting sqref="M47">
    <cfRule type="cellIs" dxfId="2780" priority="3008" operator="lessThan">
      <formula>$C$4</formula>
    </cfRule>
  </conditionalFormatting>
  <conditionalFormatting sqref="M48">
    <cfRule type="cellIs" dxfId="2779" priority="3009" operator="lessThan">
      <formula>$C$4</formula>
    </cfRule>
  </conditionalFormatting>
  <conditionalFormatting sqref="M48">
    <cfRule type="cellIs" dxfId="2778" priority="3010" operator="lessThan">
      <formula>$C$4</formula>
    </cfRule>
  </conditionalFormatting>
  <conditionalFormatting sqref="M49">
    <cfRule type="cellIs" dxfId="2777" priority="3011" operator="lessThan">
      <formula>$C$4</formula>
    </cfRule>
  </conditionalFormatting>
  <conditionalFormatting sqref="M49">
    <cfRule type="cellIs" dxfId="2776" priority="3012" operator="lessThan">
      <formula>$C$4</formula>
    </cfRule>
  </conditionalFormatting>
  <conditionalFormatting sqref="M50">
    <cfRule type="cellIs" dxfId="2775" priority="3013" operator="lessThan">
      <formula>$C$4</formula>
    </cfRule>
  </conditionalFormatting>
  <conditionalFormatting sqref="M50">
    <cfRule type="cellIs" dxfId="2774" priority="3014" operator="lessThan">
      <formula>$C$4</formula>
    </cfRule>
  </conditionalFormatting>
  <conditionalFormatting sqref="M51">
    <cfRule type="cellIs" dxfId="2773" priority="3015" operator="lessThan">
      <formula>$C$4</formula>
    </cfRule>
  </conditionalFormatting>
  <conditionalFormatting sqref="M51">
    <cfRule type="cellIs" dxfId="2772" priority="3016" operator="lessThan">
      <formula>$C$4</formula>
    </cfRule>
  </conditionalFormatting>
  <conditionalFormatting sqref="M52">
    <cfRule type="cellIs" dxfId="2771" priority="3017" operator="lessThan">
      <formula>$C$4</formula>
    </cfRule>
  </conditionalFormatting>
  <conditionalFormatting sqref="M52">
    <cfRule type="cellIs" dxfId="2770" priority="3018" operator="lessThan">
      <formula>$C$4</formula>
    </cfRule>
  </conditionalFormatting>
  <conditionalFormatting sqref="M53">
    <cfRule type="cellIs" dxfId="2769" priority="3019" operator="lessThan">
      <formula>$C$4</formula>
    </cfRule>
  </conditionalFormatting>
  <conditionalFormatting sqref="M53">
    <cfRule type="cellIs" dxfId="2768" priority="3020" operator="lessThan">
      <formula>$C$4</formula>
    </cfRule>
  </conditionalFormatting>
  <conditionalFormatting sqref="M54">
    <cfRule type="cellIs" dxfId="2767" priority="3021" operator="lessThan">
      <formula>$C$4</formula>
    </cfRule>
  </conditionalFormatting>
  <conditionalFormatting sqref="M54">
    <cfRule type="cellIs" dxfId="2766" priority="3022" operator="lessThan">
      <formula>$C$4</formula>
    </cfRule>
  </conditionalFormatting>
  <conditionalFormatting sqref="M55">
    <cfRule type="cellIs" dxfId="2765" priority="3023" operator="lessThan">
      <formula>$C$4</formula>
    </cfRule>
  </conditionalFormatting>
  <conditionalFormatting sqref="M55">
    <cfRule type="cellIs" dxfId="2764" priority="3024" operator="lessThan">
      <formula>$C$4</formula>
    </cfRule>
  </conditionalFormatting>
  <conditionalFormatting sqref="M56">
    <cfRule type="cellIs" dxfId="2763" priority="3025" operator="lessThan">
      <formula>$C$4</formula>
    </cfRule>
  </conditionalFormatting>
  <conditionalFormatting sqref="M56">
    <cfRule type="cellIs" dxfId="2762" priority="3026" operator="lessThan">
      <formula>$C$4</formula>
    </cfRule>
  </conditionalFormatting>
  <conditionalFormatting sqref="M57">
    <cfRule type="cellIs" dxfId="2761" priority="3027" operator="lessThan">
      <formula>$C$4</formula>
    </cfRule>
  </conditionalFormatting>
  <conditionalFormatting sqref="M57">
    <cfRule type="cellIs" dxfId="2760" priority="3028" operator="lessThan">
      <formula>$C$4</formula>
    </cfRule>
  </conditionalFormatting>
  <conditionalFormatting sqref="M58">
    <cfRule type="cellIs" dxfId="2759" priority="3029" operator="lessThan">
      <formula>$C$4</formula>
    </cfRule>
  </conditionalFormatting>
  <conditionalFormatting sqref="M58">
    <cfRule type="cellIs" dxfId="2758" priority="3030" operator="lessThan">
      <formula>$C$4</formula>
    </cfRule>
  </conditionalFormatting>
  <conditionalFormatting sqref="M59">
    <cfRule type="cellIs" dxfId="2757" priority="3031" operator="lessThan">
      <formula>$C$4</formula>
    </cfRule>
  </conditionalFormatting>
  <conditionalFormatting sqref="M59">
    <cfRule type="cellIs" dxfId="2756" priority="3032" operator="lessThan">
      <formula>$C$4</formula>
    </cfRule>
  </conditionalFormatting>
  <conditionalFormatting sqref="M60">
    <cfRule type="cellIs" dxfId="2755" priority="3033" operator="lessThan">
      <formula>$C$4</formula>
    </cfRule>
  </conditionalFormatting>
  <conditionalFormatting sqref="M60">
    <cfRule type="cellIs" dxfId="2754" priority="3034" operator="lessThan">
      <formula>$C$4</formula>
    </cfRule>
  </conditionalFormatting>
  <conditionalFormatting sqref="CW10">
    <cfRule type="cellIs" dxfId="2753" priority="3035" operator="lessThan">
      <formula>1</formula>
    </cfRule>
  </conditionalFormatting>
  <conditionalFormatting sqref="CW11">
    <cfRule type="cellIs" dxfId="2752" priority="3036" operator="lessThan">
      <formula>1</formula>
    </cfRule>
  </conditionalFormatting>
  <conditionalFormatting sqref="CW12">
    <cfRule type="cellIs" dxfId="2751" priority="3037" operator="lessThan">
      <formula>1</formula>
    </cfRule>
  </conditionalFormatting>
  <conditionalFormatting sqref="CW13">
    <cfRule type="cellIs" dxfId="2750" priority="3038" operator="lessThan">
      <formula>1</formula>
    </cfRule>
  </conditionalFormatting>
  <conditionalFormatting sqref="CW14">
    <cfRule type="cellIs" dxfId="2749" priority="3039" operator="lessThan">
      <formula>1</formula>
    </cfRule>
  </conditionalFormatting>
  <conditionalFormatting sqref="CW15">
    <cfRule type="cellIs" dxfId="2748" priority="3040" operator="lessThan">
      <formula>1</formula>
    </cfRule>
  </conditionalFormatting>
  <conditionalFormatting sqref="CW16">
    <cfRule type="cellIs" dxfId="2747" priority="3041" operator="lessThan">
      <formula>1</formula>
    </cfRule>
  </conditionalFormatting>
  <conditionalFormatting sqref="CW17">
    <cfRule type="cellIs" dxfId="2746" priority="3042" operator="lessThan">
      <formula>1</formula>
    </cfRule>
  </conditionalFormatting>
  <conditionalFormatting sqref="CW18">
    <cfRule type="cellIs" dxfId="2745" priority="3043" operator="lessThan">
      <formula>1</formula>
    </cfRule>
  </conditionalFormatting>
  <conditionalFormatting sqref="CW19">
    <cfRule type="cellIs" dxfId="2744" priority="3044" operator="lessThan">
      <formula>1</formula>
    </cfRule>
  </conditionalFormatting>
  <conditionalFormatting sqref="CW23">
    <cfRule type="cellIs" dxfId="2743" priority="3045" operator="lessThan">
      <formula>1</formula>
    </cfRule>
  </conditionalFormatting>
  <conditionalFormatting sqref="CW24">
    <cfRule type="cellIs" dxfId="2742" priority="3046" operator="lessThan">
      <formula>1</formula>
    </cfRule>
  </conditionalFormatting>
  <conditionalFormatting sqref="CW25">
    <cfRule type="cellIs" dxfId="2741" priority="3047" operator="lessThan">
      <formula>1</formula>
    </cfRule>
  </conditionalFormatting>
  <conditionalFormatting sqref="CW26">
    <cfRule type="cellIs" dxfId="2740" priority="3048" operator="lessThan">
      <formula>1</formula>
    </cfRule>
  </conditionalFormatting>
  <conditionalFormatting sqref="CW27">
    <cfRule type="cellIs" dxfId="2739" priority="3049" operator="lessThan">
      <formula>1</formula>
    </cfRule>
  </conditionalFormatting>
  <conditionalFormatting sqref="CW28">
    <cfRule type="cellIs" dxfId="2738" priority="3050" operator="lessThan">
      <formula>1</formula>
    </cfRule>
  </conditionalFormatting>
  <conditionalFormatting sqref="CW29">
    <cfRule type="cellIs" dxfId="2737" priority="3051" operator="lessThan">
      <formula>1</formula>
    </cfRule>
  </conditionalFormatting>
  <conditionalFormatting sqref="CW30">
    <cfRule type="cellIs" dxfId="2736" priority="3052" operator="lessThan">
      <formula>1</formula>
    </cfRule>
  </conditionalFormatting>
  <conditionalFormatting sqref="CW31">
    <cfRule type="cellIs" dxfId="2735" priority="3053" operator="lessThan">
      <formula>1</formula>
    </cfRule>
  </conditionalFormatting>
  <conditionalFormatting sqref="CW32">
    <cfRule type="cellIs" dxfId="2734" priority="3054" operator="lessThan">
      <formula>1</formula>
    </cfRule>
  </conditionalFormatting>
  <conditionalFormatting sqref="AX11">
    <cfRule type="cellIs" dxfId="2733" priority="3055" operator="lessThan">
      <formula>$C$4</formula>
    </cfRule>
  </conditionalFormatting>
  <conditionalFormatting sqref="AX11">
    <cfRule type="cellIs" dxfId="2732" priority="3056" operator="lessThan">
      <formula>$C$4</formula>
    </cfRule>
  </conditionalFormatting>
  <conditionalFormatting sqref="AX12">
    <cfRule type="cellIs" dxfId="2731" priority="3057" operator="lessThan">
      <formula>$C$4</formula>
    </cfRule>
  </conditionalFormatting>
  <conditionalFormatting sqref="AX12">
    <cfRule type="cellIs" dxfId="2730" priority="3058" operator="lessThan">
      <formula>$C$4</formula>
    </cfRule>
  </conditionalFormatting>
  <conditionalFormatting sqref="AX13">
    <cfRule type="cellIs" dxfId="2729" priority="3059" operator="lessThan">
      <formula>$C$4</formula>
    </cfRule>
  </conditionalFormatting>
  <conditionalFormatting sqref="AX13">
    <cfRule type="cellIs" dxfId="2728" priority="3060" operator="lessThan">
      <formula>$C$4</formula>
    </cfRule>
  </conditionalFormatting>
  <conditionalFormatting sqref="AX14">
    <cfRule type="cellIs" dxfId="2727" priority="3061" operator="lessThan">
      <formula>$C$4</formula>
    </cfRule>
  </conditionalFormatting>
  <conditionalFormatting sqref="AX14">
    <cfRule type="cellIs" dxfId="2726" priority="3062" operator="lessThan">
      <formula>$C$4</formula>
    </cfRule>
  </conditionalFormatting>
  <conditionalFormatting sqref="AX15">
    <cfRule type="cellIs" dxfId="2725" priority="3063" operator="lessThan">
      <formula>$C$4</formula>
    </cfRule>
  </conditionalFormatting>
  <conditionalFormatting sqref="AX15">
    <cfRule type="cellIs" dxfId="2724" priority="3064" operator="lessThan">
      <formula>$C$4</formula>
    </cfRule>
  </conditionalFormatting>
  <conditionalFormatting sqref="AX16">
    <cfRule type="cellIs" dxfId="2723" priority="3065" operator="lessThan">
      <formula>$C$4</formula>
    </cfRule>
  </conditionalFormatting>
  <conditionalFormatting sqref="AX16">
    <cfRule type="cellIs" dxfId="2722" priority="3066" operator="lessThan">
      <formula>$C$4</formula>
    </cfRule>
  </conditionalFormatting>
  <conditionalFormatting sqref="AX17">
    <cfRule type="cellIs" dxfId="2721" priority="3067" operator="lessThan">
      <formula>$C$4</formula>
    </cfRule>
  </conditionalFormatting>
  <conditionalFormatting sqref="AX17">
    <cfRule type="cellIs" dxfId="2720" priority="3068" operator="lessThan">
      <formula>$C$4</formula>
    </cfRule>
  </conditionalFormatting>
  <conditionalFormatting sqref="AX18">
    <cfRule type="cellIs" dxfId="2719" priority="3069" operator="lessThan">
      <formula>$C$4</formula>
    </cfRule>
  </conditionalFormatting>
  <conditionalFormatting sqref="AX18">
    <cfRule type="cellIs" dxfId="2718" priority="3070" operator="lessThan">
      <formula>$C$4</formula>
    </cfRule>
  </conditionalFormatting>
  <conditionalFormatting sqref="AX19">
    <cfRule type="cellIs" dxfId="2717" priority="3071" operator="lessThan">
      <formula>$C$4</formula>
    </cfRule>
  </conditionalFormatting>
  <conditionalFormatting sqref="AX19">
    <cfRule type="cellIs" dxfId="2716" priority="3072" operator="lessThan">
      <formula>$C$4</formula>
    </cfRule>
  </conditionalFormatting>
  <conditionalFormatting sqref="AX20">
    <cfRule type="cellIs" dxfId="2715" priority="3073" operator="lessThan">
      <formula>$C$4</formula>
    </cfRule>
  </conditionalFormatting>
  <conditionalFormatting sqref="AX20">
    <cfRule type="cellIs" dxfId="2714" priority="3074" operator="lessThan">
      <formula>$C$4</formula>
    </cfRule>
  </conditionalFormatting>
  <conditionalFormatting sqref="AX21">
    <cfRule type="cellIs" dxfId="2713" priority="3075" operator="lessThan">
      <formula>$C$4</formula>
    </cfRule>
  </conditionalFormatting>
  <conditionalFormatting sqref="AX21">
    <cfRule type="cellIs" dxfId="2712" priority="3076" operator="lessThan">
      <formula>$C$4</formula>
    </cfRule>
  </conditionalFormatting>
  <conditionalFormatting sqref="AX22">
    <cfRule type="cellIs" dxfId="2711" priority="3077" operator="lessThan">
      <formula>$C$4</formula>
    </cfRule>
  </conditionalFormatting>
  <conditionalFormatting sqref="AX22">
    <cfRule type="cellIs" dxfId="2710" priority="3078" operator="lessThan">
      <formula>$C$4</formula>
    </cfRule>
  </conditionalFormatting>
  <conditionalFormatting sqref="AX23">
    <cfRule type="cellIs" dxfId="2709" priority="3079" operator="lessThan">
      <formula>$C$4</formula>
    </cfRule>
  </conditionalFormatting>
  <conditionalFormatting sqref="AX23">
    <cfRule type="cellIs" dxfId="2708" priority="3080" operator="lessThan">
      <formula>$C$4</formula>
    </cfRule>
  </conditionalFormatting>
  <conditionalFormatting sqref="AX24">
    <cfRule type="cellIs" dxfId="2707" priority="3081" operator="lessThan">
      <formula>$C$4</formula>
    </cfRule>
  </conditionalFormatting>
  <conditionalFormatting sqref="AX24">
    <cfRule type="cellIs" dxfId="2706" priority="3082" operator="lessThan">
      <formula>$C$4</formula>
    </cfRule>
  </conditionalFormatting>
  <conditionalFormatting sqref="AX25">
    <cfRule type="cellIs" dxfId="2705" priority="3083" operator="lessThan">
      <formula>$C$4</formula>
    </cfRule>
  </conditionalFormatting>
  <conditionalFormatting sqref="AX25">
    <cfRule type="cellIs" dxfId="2704" priority="3084" operator="lessThan">
      <formula>$C$4</formula>
    </cfRule>
  </conditionalFormatting>
  <conditionalFormatting sqref="AX26">
    <cfRule type="cellIs" dxfId="2703" priority="3085" operator="lessThan">
      <formula>$C$4</formula>
    </cfRule>
  </conditionalFormatting>
  <conditionalFormatting sqref="AX26">
    <cfRule type="cellIs" dxfId="2702" priority="3086" operator="lessThan">
      <formula>$C$4</formula>
    </cfRule>
  </conditionalFormatting>
  <conditionalFormatting sqref="AX27">
    <cfRule type="cellIs" dxfId="2701" priority="3087" operator="lessThan">
      <formula>$C$4</formula>
    </cfRule>
  </conditionalFormatting>
  <conditionalFormatting sqref="AX27">
    <cfRule type="cellIs" dxfId="2700" priority="3088" operator="lessThan">
      <formula>$C$4</formula>
    </cfRule>
  </conditionalFormatting>
  <conditionalFormatting sqref="AX28">
    <cfRule type="cellIs" dxfId="2699" priority="3089" operator="lessThan">
      <formula>$C$4</formula>
    </cfRule>
  </conditionalFormatting>
  <conditionalFormatting sqref="AX28">
    <cfRule type="cellIs" dxfId="2698" priority="3090" operator="lessThan">
      <formula>$C$4</formula>
    </cfRule>
  </conditionalFormatting>
  <conditionalFormatting sqref="AX29">
    <cfRule type="cellIs" dxfId="2697" priority="3091" operator="lessThan">
      <formula>$C$4</formula>
    </cfRule>
  </conditionalFormatting>
  <conditionalFormatting sqref="AX29">
    <cfRule type="cellIs" dxfId="2696" priority="3092" operator="lessThan">
      <formula>$C$4</formula>
    </cfRule>
  </conditionalFormatting>
  <conditionalFormatting sqref="AX30">
    <cfRule type="cellIs" dxfId="2695" priority="3093" operator="lessThan">
      <formula>$C$4</formula>
    </cfRule>
  </conditionalFormatting>
  <conditionalFormatting sqref="AX30">
    <cfRule type="cellIs" dxfId="2694" priority="3094" operator="lessThan">
      <formula>$C$4</formula>
    </cfRule>
  </conditionalFormatting>
  <conditionalFormatting sqref="AX31">
    <cfRule type="cellIs" dxfId="2693" priority="3095" operator="lessThan">
      <formula>$C$4</formula>
    </cfRule>
  </conditionalFormatting>
  <conditionalFormatting sqref="AX31">
    <cfRule type="cellIs" dxfId="2692" priority="3096" operator="lessThan">
      <formula>$C$4</formula>
    </cfRule>
  </conditionalFormatting>
  <conditionalFormatting sqref="AX32">
    <cfRule type="cellIs" dxfId="2691" priority="3097" operator="lessThan">
      <formula>$C$4</formula>
    </cfRule>
  </conditionalFormatting>
  <conditionalFormatting sqref="AX32">
    <cfRule type="cellIs" dxfId="2690" priority="3098" operator="lessThan">
      <formula>$C$4</formula>
    </cfRule>
  </conditionalFormatting>
  <conditionalFormatting sqref="AX33">
    <cfRule type="cellIs" dxfId="2689" priority="3099" operator="lessThan">
      <formula>$C$4</formula>
    </cfRule>
  </conditionalFormatting>
  <conditionalFormatting sqref="AX33">
    <cfRule type="cellIs" dxfId="2688" priority="3100" operator="lessThan">
      <formula>$C$4</formula>
    </cfRule>
  </conditionalFormatting>
  <conditionalFormatting sqref="AX34">
    <cfRule type="cellIs" dxfId="2687" priority="3101" operator="lessThan">
      <formula>$C$4</formula>
    </cfRule>
  </conditionalFormatting>
  <conditionalFormatting sqref="AX34">
    <cfRule type="cellIs" dxfId="2686" priority="3102" operator="lessThan">
      <formula>$C$4</formula>
    </cfRule>
  </conditionalFormatting>
  <conditionalFormatting sqref="AX35">
    <cfRule type="cellIs" dxfId="2685" priority="3103" operator="lessThan">
      <formula>$C$4</formula>
    </cfRule>
  </conditionalFormatting>
  <conditionalFormatting sqref="AX35">
    <cfRule type="cellIs" dxfId="2684" priority="3104" operator="lessThan">
      <formula>$C$4</formula>
    </cfRule>
  </conditionalFormatting>
  <conditionalFormatting sqref="AX36">
    <cfRule type="cellIs" dxfId="2683" priority="3105" operator="lessThan">
      <formula>$C$4</formula>
    </cfRule>
  </conditionalFormatting>
  <conditionalFormatting sqref="AX36">
    <cfRule type="cellIs" dxfId="2682" priority="3106" operator="lessThan">
      <formula>$C$4</formula>
    </cfRule>
  </conditionalFormatting>
  <conditionalFormatting sqref="AX37">
    <cfRule type="cellIs" dxfId="2681" priority="3107" operator="lessThan">
      <formula>$C$4</formula>
    </cfRule>
  </conditionalFormatting>
  <conditionalFormatting sqref="AX37">
    <cfRule type="cellIs" dxfId="2680" priority="3108" operator="lessThan">
      <formula>$C$4</formula>
    </cfRule>
  </conditionalFormatting>
  <conditionalFormatting sqref="AX38">
    <cfRule type="cellIs" dxfId="2679" priority="3109" operator="lessThan">
      <formula>$C$4</formula>
    </cfRule>
  </conditionalFormatting>
  <conditionalFormatting sqref="AX38">
    <cfRule type="cellIs" dxfId="2678" priority="3110" operator="lessThan">
      <formula>$C$4</formula>
    </cfRule>
  </conditionalFormatting>
  <conditionalFormatting sqref="AX39">
    <cfRule type="cellIs" dxfId="2677" priority="3111" operator="lessThan">
      <formula>$C$4</formula>
    </cfRule>
  </conditionalFormatting>
  <conditionalFormatting sqref="AX39">
    <cfRule type="cellIs" dxfId="2676" priority="3112" operator="lessThan">
      <formula>$C$4</formula>
    </cfRule>
  </conditionalFormatting>
  <conditionalFormatting sqref="AX40">
    <cfRule type="cellIs" dxfId="2675" priority="3113" operator="lessThan">
      <formula>$C$4</formula>
    </cfRule>
  </conditionalFormatting>
  <conditionalFormatting sqref="AX40">
    <cfRule type="cellIs" dxfId="2674" priority="3114" operator="lessThan">
      <formula>$C$4</formula>
    </cfRule>
  </conditionalFormatting>
  <conditionalFormatting sqref="AX41">
    <cfRule type="cellIs" dxfId="2673" priority="3115" operator="lessThan">
      <formula>$C$4</formula>
    </cfRule>
  </conditionalFormatting>
  <conditionalFormatting sqref="AX41">
    <cfRule type="cellIs" dxfId="2672" priority="3116" operator="lessThan">
      <formula>$C$4</formula>
    </cfRule>
  </conditionalFormatting>
  <conditionalFormatting sqref="AX42">
    <cfRule type="cellIs" dxfId="2671" priority="3117" operator="lessThan">
      <formula>$C$4</formula>
    </cfRule>
  </conditionalFormatting>
  <conditionalFormatting sqref="AX42">
    <cfRule type="cellIs" dxfId="2670" priority="3118" operator="lessThan">
      <formula>$C$4</formula>
    </cfRule>
  </conditionalFormatting>
  <conditionalFormatting sqref="AX43">
    <cfRule type="cellIs" dxfId="2669" priority="3119" operator="lessThan">
      <formula>$C$4</formula>
    </cfRule>
  </conditionalFormatting>
  <conditionalFormatting sqref="AX43">
    <cfRule type="cellIs" dxfId="2668" priority="3120" operator="lessThan">
      <formula>$C$4</formula>
    </cfRule>
  </conditionalFormatting>
  <conditionalFormatting sqref="AX44">
    <cfRule type="cellIs" dxfId="2667" priority="3121" operator="lessThan">
      <formula>$C$4</formula>
    </cfRule>
  </conditionalFormatting>
  <conditionalFormatting sqref="AX44">
    <cfRule type="cellIs" dxfId="2666" priority="3122" operator="lessThan">
      <formula>$C$4</formula>
    </cfRule>
  </conditionalFormatting>
  <conditionalFormatting sqref="AX45">
    <cfRule type="cellIs" dxfId="2665" priority="3123" operator="lessThan">
      <formula>$C$4</formula>
    </cfRule>
  </conditionalFormatting>
  <conditionalFormatting sqref="AX45">
    <cfRule type="cellIs" dxfId="2664" priority="3124" operator="lessThan">
      <formula>$C$4</formula>
    </cfRule>
  </conditionalFormatting>
  <conditionalFormatting sqref="AX46">
    <cfRule type="cellIs" dxfId="2663" priority="3125" operator="lessThan">
      <formula>$C$4</formula>
    </cfRule>
  </conditionalFormatting>
  <conditionalFormatting sqref="AX46">
    <cfRule type="cellIs" dxfId="2662" priority="3126" operator="lessThan">
      <formula>$C$4</formula>
    </cfRule>
  </conditionalFormatting>
  <conditionalFormatting sqref="AX47">
    <cfRule type="cellIs" dxfId="2661" priority="3127" operator="lessThan">
      <formula>$C$4</formula>
    </cfRule>
  </conditionalFormatting>
  <conditionalFormatting sqref="AX47">
    <cfRule type="cellIs" dxfId="2660" priority="3128" operator="lessThan">
      <formula>$C$4</formula>
    </cfRule>
  </conditionalFormatting>
  <conditionalFormatting sqref="AX48">
    <cfRule type="cellIs" dxfId="2659" priority="3129" operator="lessThan">
      <formula>$C$4</formula>
    </cfRule>
  </conditionalFormatting>
  <conditionalFormatting sqref="AX48">
    <cfRule type="cellIs" dxfId="2658" priority="3130" operator="lessThan">
      <formula>$C$4</formula>
    </cfRule>
  </conditionalFormatting>
  <conditionalFormatting sqref="AX49">
    <cfRule type="cellIs" dxfId="2657" priority="3131" operator="lessThan">
      <formula>$C$4</formula>
    </cfRule>
  </conditionalFormatting>
  <conditionalFormatting sqref="AX49">
    <cfRule type="cellIs" dxfId="2656" priority="3132" operator="lessThan">
      <formula>$C$4</formula>
    </cfRule>
  </conditionalFormatting>
  <conditionalFormatting sqref="AX50">
    <cfRule type="cellIs" dxfId="2655" priority="3133" operator="lessThan">
      <formula>$C$4</formula>
    </cfRule>
  </conditionalFormatting>
  <conditionalFormatting sqref="AX50">
    <cfRule type="cellIs" dxfId="2654" priority="3134" operator="lessThan">
      <formula>$C$4</formula>
    </cfRule>
  </conditionalFormatting>
  <conditionalFormatting sqref="AX51">
    <cfRule type="cellIs" dxfId="2653" priority="3135" operator="lessThan">
      <formula>$C$4</formula>
    </cfRule>
  </conditionalFormatting>
  <conditionalFormatting sqref="AX51">
    <cfRule type="cellIs" dxfId="2652" priority="3136" operator="lessThan">
      <formula>$C$4</formula>
    </cfRule>
  </conditionalFormatting>
  <conditionalFormatting sqref="AX52">
    <cfRule type="cellIs" dxfId="2651" priority="3137" operator="lessThan">
      <formula>$C$4</formula>
    </cfRule>
  </conditionalFormatting>
  <conditionalFormatting sqref="AX52">
    <cfRule type="cellIs" dxfId="2650" priority="3138" operator="lessThan">
      <formula>$C$4</formula>
    </cfRule>
  </conditionalFormatting>
  <conditionalFormatting sqref="AX53">
    <cfRule type="cellIs" dxfId="2649" priority="3139" operator="lessThan">
      <formula>$C$4</formula>
    </cfRule>
  </conditionalFormatting>
  <conditionalFormatting sqref="AX53">
    <cfRule type="cellIs" dxfId="2648" priority="3140" operator="lessThan">
      <formula>$C$4</formula>
    </cfRule>
  </conditionalFormatting>
  <conditionalFormatting sqref="AX54">
    <cfRule type="cellIs" dxfId="2647" priority="3141" operator="lessThan">
      <formula>$C$4</formula>
    </cfRule>
  </conditionalFormatting>
  <conditionalFormatting sqref="AX54">
    <cfRule type="cellIs" dxfId="2646" priority="3142" operator="lessThan">
      <formula>$C$4</formula>
    </cfRule>
  </conditionalFormatting>
  <conditionalFormatting sqref="AX55">
    <cfRule type="cellIs" dxfId="2645" priority="3143" operator="lessThan">
      <formula>$C$4</formula>
    </cfRule>
  </conditionalFormatting>
  <conditionalFormatting sqref="AX55">
    <cfRule type="cellIs" dxfId="2644" priority="3144" operator="lessThan">
      <formula>$C$4</formula>
    </cfRule>
  </conditionalFormatting>
  <conditionalFormatting sqref="AX56">
    <cfRule type="cellIs" dxfId="2643" priority="3145" operator="lessThan">
      <formula>$C$4</formula>
    </cfRule>
  </conditionalFormatting>
  <conditionalFormatting sqref="AX56">
    <cfRule type="cellIs" dxfId="2642" priority="3146" operator="lessThan">
      <formula>$C$4</formula>
    </cfRule>
  </conditionalFormatting>
  <conditionalFormatting sqref="AX57">
    <cfRule type="cellIs" dxfId="2641" priority="3147" operator="lessThan">
      <formula>$C$4</formula>
    </cfRule>
  </conditionalFormatting>
  <conditionalFormatting sqref="AX57">
    <cfRule type="cellIs" dxfId="2640" priority="3148" operator="lessThan">
      <formula>$C$4</formula>
    </cfRule>
  </conditionalFormatting>
  <conditionalFormatting sqref="AX58">
    <cfRule type="cellIs" dxfId="2639" priority="3149" operator="lessThan">
      <formula>$C$4</formula>
    </cfRule>
  </conditionalFormatting>
  <conditionalFormatting sqref="AX58">
    <cfRule type="cellIs" dxfId="2638" priority="3150" operator="lessThan">
      <formula>$C$4</formula>
    </cfRule>
  </conditionalFormatting>
  <conditionalFormatting sqref="AX59">
    <cfRule type="cellIs" dxfId="2637" priority="3151" operator="lessThan">
      <formula>$C$4</formula>
    </cfRule>
  </conditionalFormatting>
  <conditionalFormatting sqref="AX59">
    <cfRule type="cellIs" dxfId="2636" priority="3152" operator="lessThan">
      <formula>$C$4</formula>
    </cfRule>
  </conditionalFormatting>
  <conditionalFormatting sqref="AX60">
    <cfRule type="cellIs" dxfId="2635" priority="3153" operator="lessThan">
      <formula>$C$4</formula>
    </cfRule>
  </conditionalFormatting>
  <conditionalFormatting sqref="AX60">
    <cfRule type="cellIs" dxfId="2634" priority="3154" operator="lessThan">
      <formula>$C$4</formula>
    </cfRule>
  </conditionalFormatting>
  <conditionalFormatting sqref="AY11">
    <cfRule type="cellIs" dxfId="2633" priority="3155" operator="lessThan">
      <formula>$C$4</formula>
    </cfRule>
  </conditionalFormatting>
  <conditionalFormatting sqref="AY11">
    <cfRule type="cellIs" dxfId="2632" priority="3156" operator="lessThan">
      <formula>$C$4</formula>
    </cfRule>
  </conditionalFormatting>
  <conditionalFormatting sqref="AY12">
    <cfRule type="cellIs" dxfId="2631" priority="3157" operator="lessThan">
      <formula>$C$4</formula>
    </cfRule>
  </conditionalFormatting>
  <conditionalFormatting sqref="AY12">
    <cfRule type="cellIs" dxfId="2630" priority="3158" operator="lessThan">
      <formula>$C$4</formula>
    </cfRule>
  </conditionalFormatting>
  <conditionalFormatting sqref="AY13">
    <cfRule type="cellIs" dxfId="2629" priority="3159" operator="lessThan">
      <formula>$C$4</formula>
    </cfRule>
  </conditionalFormatting>
  <conditionalFormatting sqref="AY13">
    <cfRule type="cellIs" dxfId="2628" priority="3160" operator="lessThan">
      <formula>$C$4</formula>
    </cfRule>
  </conditionalFormatting>
  <conditionalFormatting sqref="AY14">
    <cfRule type="cellIs" dxfId="2627" priority="3161" operator="lessThan">
      <formula>$C$4</formula>
    </cfRule>
  </conditionalFormatting>
  <conditionalFormatting sqref="AY14">
    <cfRule type="cellIs" dxfId="2626" priority="3162" operator="lessThan">
      <formula>$C$4</formula>
    </cfRule>
  </conditionalFormatting>
  <conditionalFormatting sqref="AY15">
    <cfRule type="cellIs" dxfId="2625" priority="3163" operator="lessThan">
      <formula>$C$4</formula>
    </cfRule>
  </conditionalFormatting>
  <conditionalFormatting sqref="AY15">
    <cfRule type="cellIs" dxfId="2624" priority="3164" operator="lessThan">
      <formula>$C$4</formula>
    </cfRule>
  </conditionalFormatting>
  <conditionalFormatting sqref="AY16">
    <cfRule type="cellIs" dxfId="2623" priority="3165" operator="lessThan">
      <formula>$C$4</formula>
    </cfRule>
  </conditionalFormatting>
  <conditionalFormatting sqref="AY16">
    <cfRule type="cellIs" dxfId="2622" priority="3166" operator="lessThan">
      <formula>$C$4</formula>
    </cfRule>
  </conditionalFormatting>
  <conditionalFormatting sqref="AY17">
    <cfRule type="cellIs" dxfId="2621" priority="3167" operator="lessThan">
      <formula>$C$4</formula>
    </cfRule>
  </conditionalFormatting>
  <conditionalFormatting sqref="AY17">
    <cfRule type="cellIs" dxfId="2620" priority="3168" operator="lessThan">
      <formula>$C$4</formula>
    </cfRule>
  </conditionalFormatting>
  <conditionalFormatting sqref="AY18">
    <cfRule type="cellIs" dxfId="2619" priority="3169" operator="lessThan">
      <formula>$C$4</formula>
    </cfRule>
  </conditionalFormatting>
  <conditionalFormatting sqref="AY18">
    <cfRule type="cellIs" dxfId="2618" priority="3170" operator="lessThan">
      <formula>$C$4</formula>
    </cfRule>
  </conditionalFormatting>
  <conditionalFormatting sqref="AY19">
    <cfRule type="cellIs" dxfId="2617" priority="3171" operator="lessThan">
      <formula>$C$4</formula>
    </cfRule>
  </conditionalFormatting>
  <conditionalFormatting sqref="AY19">
    <cfRule type="cellIs" dxfId="2616" priority="3172" operator="lessThan">
      <formula>$C$4</formula>
    </cfRule>
  </conditionalFormatting>
  <conditionalFormatting sqref="AY20">
    <cfRule type="cellIs" dxfId="2615" priority="3173" operator="lessThan">
      <formula>$C$4</formula>
    </cfRule>
  </conditionalFormatting>
  <conditionalFormatting sqref="AY20">
    <cfRule type="cellIs" dxfId="2614" priority="3174" operator="lessThan">
      <formula>$C$4</formula>
    </cfRule>
  </conditionalFormatting>
  <conditionalFormatting sqref="AY21">
    <cfRule type="cellIs" dxfId="2613" priority="3175" operator="lessThan">
      <formula>$C$4</formula>
    </cfRule>
  </conditionalFormatting>
  <conditionalFormatting sqref="AY21">
    <cfRule type="cellIs" dxfId="2612" priority="3176" operator="lessThan">
      <formula>$C$4</formula>
    </cfRule>
  </conditionalFormatting>
  <conditionalFormatting sqref="AY22">
    <cfRule type="cellIs" dxfId="2611" priority="3177" operator="lessThan">
      <formula>$C$4</formula>
    </cfRule>
  </conditionalFormatting>
  <conditionalFormatting sqref="AY22">
    <cfRule type="cellIs" dxfId="2610" priority="3178" operator="lessThan">
      <formula>$C$4</formula>
    </cfRule>
  </conditionalFormatting>
  <conditionalFormatting sqref="AY23">
    <cfRule type="cellIs" dxfId="2609" priority="3179" operator="lessThan">
      <formula>$C$4</formula>
    </cfRule>
  </conditionalFormatting>
  <conditionalFormatting sqref="AY23">
    <cfRule type="cellIs" dxfId="2608" priority="3180" operator="lessThan">
      <formula>$C$4</formula>
    </cfRule>
  </conditionalFormatting>
  <conditionalFormatting sqref="AY24">
    <cfRule type="cellIs" dxfId="2607" priority="3181" operator="lessThan">
      <formula>$C$4</formula>
    </cfRule>
  </conditionalFormatting>
  <conditionalFormatting sqref="AY24">
    <cfRule type="cellIs" dxfId="2606" priority="3182" operator="lessThan">
      <formula>$C$4</formula>
    </cfRule>
  </conditionalFormatting>
  <conditionalFormatting sqref="AY25">
    <cfRule type="cellIs" dxfId="2605" priority="3183" operator="lessThan">
      <formula>$C$4</formula>
    </cfRule>
  </conditionalFormatting>
  <conditionalFormatting sqref="AY25">
    <cfRule type="cellIs" dxfId="2604" priority="3184" operator="lessThan">
      <formula>$C$4</formula>
    </cfRule>
  </conditionalFormatting>
  <conditionalFormatting sqref="AY26">
    <cfRule type="cellIs" dxfId="2603" priority="3185" operator="lessThan">
      <formula>$C$4</formula>
    </cfRule>
  </conditionalFormatting>
  <conditionalFormatting sqref="AY26">
    <cfRule type="cellIs" dxfId="2602" priority="3186" operator="lessThan">
      <formula>$C$4</formula>
    </cfRule>
  </conditionalFormatting>
  <conditionalFormatting sqref="AY27">
    <cfRule type="cellIs" dxfId="2601" priority="3187" operator="lessThan">
      <formula>$C$4</formula>
    </cfRule>
  </conditionalFormatting>
  <conditionalFormatting sqref="AY27">
    <cfRule type="cellIs" dxfId="2600" priority="3188" operator="lessThan">
      <formula>$C$4</formula>
    </cfRule>
  </conditionalFormatting>
  <conditionalFormatting sqref="AY28">
    <cfRule type="cellIs" dxfId="2599" priority="3189" operator="lessThan">
      <formula>$C$4</formula>
    </cfRule>
  </conditionalFormatting>
  <conditionalFormatting sqref="AY28">
    <cfRule type="cellIs" dxfId="2598" priority="3190" operator="lessThan">
      <formula>$C$4</formula>
    </cfRule>
  </conditionalFormatting>
  <conditionalFormatting sqref="AY29">
    <cfRule type="cellIs" dxfId="2597" priority="3191" operator="lessThan">
      <formula>$C$4</formula>
    </cfRule>
  </conditionalFormatting>
  <conditionalFormatting sqref="AY29">
    <cfRule type="cellIs" dxfId="2596" priority="3192" operator="lessThan">
      <formula>$C$4</formula>
    </cfRule>
  </conditionalFormatting>
  <conditionalFormatting sqref="AY30">
    <cfRule type="cellIs" dxfId="2595" priority="3193" operator="lessThan">
      <formula>$C$4</formula>
    </cfRule>
  </conditionalFormatting>
  <conditionalFormatting sqref="AY30">
    <cfRule type="cellIs" dxfId="2594" priority="3194" operator="lessThan">
      <formula>$C$4</formula>
    </cfRule>
  </conditionalFormatting>
  <conditionalFormatting sqref="AY31">
    <cfRule type="cellIs" dxfId="2593" priority="3195" operator="lessThan">
      <formula>$C$4</formula>
    </cfRule>
  </conditionalFormatting>
  <conditionalFormatting sqref="AY31">
    <cfRule type="cellIs" dxfId="2592" priority="3196" operator="lessThan">
      <formula>$C$4</formula>
    </cfRule>
  </conditionalFormatting>
  <conditionalFormatting sqref="AY32">
    <cfRule type="cellIs" dxfId="2591" priority="3197" operator="lessThan">
      <formula>$C$4</formula>
    </cfRule>
  </conditionalFormatting>
  <conditionalFormatting sqref="AY32">
    <cfRule type="cellIs" dxfId="2590" priority="3198" operator="lessThan">
      <formula>$C$4</formula>
    </cfRule>
  </conditionalFormatting>
  <conditionalFormatting sqref="AY33">
    <cfRule type="cellIs" dxfId="2589" priority="3199" operator="lessThan">
      <formula>$C$4</formula>
    </cfRule>
  </conditionalFormatting>
  <conditionalFormatting sqref="AY33">
    <cfRule type="cellIs" dxfId="2588" priority="3200" operator="lessThan">
      <formula>$C$4</formula>
    </cfRule>
  </conditionalFormatting>
  <conditionalFormatting sqref="AY34">
    <cfRule type="cellIs" dxfId="2587" priority="3201" operator="lessThan">
      <formula>$C$4</formula>
    </cfRule>
  </conditionalFormatting>
  <conditionalFormatting sqref="AY34">
    <cfRule type="cellIs" dxfId="2586" priority="3202" operator="lessThan">
      <formula>$C$4</formula>
    </cfRule>
  </conditionalFormatting>
  <conditionalFormatting sqref="AY35">
    <cfRule type="cellIs" dxfId="2585" priority="3203" operator="lessThan">
      <formula>$C$4</formula>
    </cfRule>
  </conditionalFormatting>
  <conditionalFormatting sqref="AY35">
    <cfRule type="cellIs" dxfId="2584" priority="3204" operator="lessThan">
      <formula>$C$4</formula>
    </cfRule>
  </conditionalFormatting>
  <conditionalFormatting sqref="AY36">
    <cfRule type="cellIs" dxfId="2583" priority="3205" operator="lessThan">
      <formula>$C$4</formula>
    </cfRule>
  </conditionalFormatting>
  <conditionalFormatting sqref="AY36">
    <cfRule type="cellIs" dxfId="2582" priority="3206" operator="lessThan">
      <formula>$C$4</formula>
    </cfRule>
  </conditionalFormatting>
  <conditionalFormatting sqref="AY37">
    <cfRule type="cellIs" dxfId="2581" priority="3207" operator="lessThan">
      <formula>$C$4</formula>
    </cfRule>
  </conditionalFormatting>
  <conditionalFormatting sqref="AY37">
    <cfRule type="cellIs" dxfId="2580" priority="3208" operator="lessThan">
      <formula>$C$4</formula>
    </cfRule>
  </conditionalFormatting>
  <conditionalFormatting sqref="AY38">
    <cfRule type="cellIs" dxfId="2579" priority="3209" operator="lessThan">
      <formula>$C$4</formula>
    </cfRule>
  </conditionalFormatting>
  <conditionalFormatting sqref="AY38">
    <cfRule type="cellIs" dxfId="2578" priority="3210" operator="lessThan">
      <formula>$C$4</formula>
    </cfRule>
  </conditionalFormatting>
  <conditionalFormatting sqref="AY39">
    <cfRule type="cellIs" dxfId="2577" priority="3211" operator="lessThan">
      <formula>$C$4</formula>
    </cfRule>
  </conditionalFormatting>
  <conditionalFormatting sqref="AY39">
    <cfRule type="cellIs" dxfId="2576" priority="3212" operator="lessThan">
      <formula>$C$4</formula>
    </cfRule>
  </conditionalFormatting>
  <conditionalFormatting sqref="AY40">
    <cfRule type="cellIs" dxfId="2575" priority="3213" operator="lessThan">
      <formula>$C$4</formula>
    </cfRule>
  </conditionalFormatting>
  <conditionalFormatting sqref="AY40">
    <cfRule type="cellIs" dxfId="2574" priority="3214" operator="lessThan">
      <formula>$C$4</formula>
    </cfRule>
  </conditionalFormatting>
  <conditionalFormatting sqref="AY41">
    <cfRule type="cellIs" dxfId="2573" priority="3215" operator="lessThan">
      <formula>$C$4</formula>
    </cfRule>
  </conditionalFormatting>
  <conditionalFormatting sqref="AY41">
    <cfRule type="cellIs" dxfId="2572" priority="3216" operator="lessThan">
      <formula>$C$4</formula>
    </cfRule>
  </conditionalFormatting>
  <conditionalFormatting sqref="AY42">
    <cfRule type="cellIs" dxfId="2571" priority="3217" operator="lessThan">
      <formula>$C$4</formula>
    </cfRule>
  </conditionalFormatting>
  <conditionalFormatting sqref="AY42">
    <cfRule type="cellIs" dxfId="2570" priority="3218" operator="lessThan">
      <formula>$C$4</formula>
    </cfRule>
  </conditionalFormatting>
  <conditionalFormatting sqref="AY43">
    <cfRule type="cellIs" dxfId="2569" priority="3219" operator="lessThan">
      <formula>$C$4</formula>
    </cfRule>
  </conditionalFormatting>
  <conditionalFormatting sqref="AY43">
    <cfRule type="cellIs" dxfId="2568" priority="3220" operator="lessThan">
      <formula>$C$4</formula>
    </cfRule>
  </conditionalFormatting>
  <conditionalFormatting sqref="AY44">
    <cfRule type="cellIs" dxfId="2567" priority="3221" operator="lessThan">
      <formula>$C$4</formula>
    </cfRule>
  </conditionalFormatting>
  <conditionalFormatting sqref="AY44">
    <cfRule type="cellIs" dxfId="2566" priority="3222" operator="lessThan">
      <formula>$C$4</formula>
    </cfRule>
  </conditionalFormatting>
  <conditionalFormatting sqref="AY45">
    <cfRule type="cellIs" dxfId="2565" priority="3223" operator="lessThan">
      <formula>$C$4</formula>
    </cfRule>
  </conditionalFormatting>
  <conditionalFormatting sqref="AY45">
    <cfRule type="cellIs" dxfId="2564" priority="3224" operator="lessThan">
      <formula>$C$4</formula>
    </cfRule>
  </conditionalFormatting>
  <conditionalFormatting sqref="AY46">
    <cfRule type="cellIs" dxfId="2563" priority="3225" operator="lessThan">
      <formula>$C$4</formula>
    </cfRule>
  </conditionalFormatting>
  <conditionalFormatting sqref="AY46">
    <cfRule type="cellIs" dxfId="2562" priority="3226" operator="lessThan">
      <formula>$C$4</formula>
    </cfRule>
  </conditionalFormatting>
  <conditionalFormatting sqref="AY47">
    <cfRule type="cellIs" dxfId="2561" priority="3227" operator="lessThan">
      <formula>$C$4</formula>
    </cfRule>
  </conditionalFormatting>
  <conditionalFormatting sqref="AY47">
    <cfRule type="cellIs" dxfId="2560" priority="3228" operator="lessThan">
      <formula>$C$4</formula>
    </cfRule>
  </conditionalFormatting>
  <conditionalFormatting sqref="AY48">
    <cfRule type="cellIs" dxfId="2559" priority="3229" operator="lessThan">
      <formula>$C$4</formula>
    </cfRule>
  </conditionalFormatting>
  <conditionalFormatting sqref="AY48">
    <cfRule type="cellIs" dxfId="2558" priority="3230" operator="lessThan">
      <formula>$C$4</formula>
    </cfRule>
  </conditionalFormatting>
  <conditionalFormatting sqref="AY49">
    <cfRule type="cellIs" dxfId="2557" priority="3231" operator="lessThan">
      <formula>$C$4</formula>
    </cfRule>
  </conditionalFormatting>
  <conditionalFormatting sqref="AY49">
    <cfRule type="cellIs" dxfId="2556" priority="3232" operator="lessThan">
      <formula>$C$4</formula>
    </cfRule>
  </conditionalFormatting>
  <conditionalFormatting sqref="AY50">
    <cfRule type="cellIs" dxfId="2555" priority="3233" operator="lessThan">
      <formula>$C$4</formula>
    </cfRule>
  </conditionalFormatting>
  <conditionalFormatting sqref="AY50">
    <cfRule type="cellIs" dxfId="2554" priority="3234" operator="lessThan">
      <formula>$C$4</formula>
    </cfRule>
  </conditionalFormatting>
  <conditionalFormatting sqref="AY51">
    <cfRule type="cellIs" dxfId="2553" priority="3235" operator="lessThan">
      <formula>$C$4</formula>
    </cfRule>
  </conditionalFormatting>
  <conditionalFormatting sqref="AY51">
    <cfRule type="cellIs" dxfId="2552" priority="3236" operator="lessThan">
      <formula>$C$4</formula>
    </cfRule>
  </conditionalFormatting>
  <conditionalFormatting sqref="AY52">
    <cfRule type="cellIs" dxfId="2551" priority="3237" operator="lessThan">
      <formula>$C$4</formula>
    </cfRule>
  </conditionalFormatting>
  <conditionalFormatting sqref="AY52">
    <cfRule type="cellIs" dxfId="2550" priority="3238" operator="lessThan">
      <formula>$C$4</formula>
    </cfRule>
  </conditionalFormatting>
  <conditionalFormatting sqref="AY53">
    <cfRule type="cellIs" dxfId="2549" priority="3239" operator="lessThan">
      <formula>$C$4</formula>
    </cfRule>
  </conditionalFormatting>
  <conditionalFormatting sqref="AY53">
    <cfRule type="cellIs" dxfId="2548" priority="3240" operator="lessThan">
      <formula>$C$4</formula>
    </cfRule>
  </conditionalFormatting>
  <conditionalFormatting sqref="AY54">
    <cfRule type="cellIs" dxfId="2547" priority="3241" operator="lessThan">
      <formula>$C$4</formula>
    </cfRule>
  </conditionalFormatting>
  <conditionalFormatting sqref="AY54">
    <cfRule type="cellIs" dxfId="2546" priority="3242" operator="lessThan">
      <formula>$C$4</formula>
    </cfRule>
  </conditionalFormatting>
  <conditionalFormatting sqref="AY55">
    <cfRule type="cellIs" dxfId="2545" priority="3243" operator="lessThan">
      <formula>$C$4</formula>
    </cfRule>
  </conditionalFormatting>
  <conditionalFormatting sqref="AY55">
    <cfRule type="cellIs" dxfId="2544" priority="3244" operator="lessThan">
      <formula>$C$4</formula>
    </cfRule>
  </conditionalFormatting>
  <conditionalFormatting sqref="AY56">
    <cfRule type="cellIs" dxfId="2543" priority="3245" operator="lessThan">
      <formula>$C$4</formula>
    </cfRule>
  </conditionalFormatting>
  <conditionalFormatting sqref="AY56">
    <cfRule type="cellIs" dxfId="2542" priority="3246" operator="lessThan">
      <formula>$C$4</formula>
    </cfRule>
  </conditionalFormatting>
  <conditionalFormatting sqref="AY57">
    <cfRule type="cellIs" dxfId="2541" priority="3247" operator="lessThan">
      <formula>$C$4</formula>
    </cfRule>
  </conditionalFormatting>
  <conditionalFormatting sqref="AY57">
    <cfRule type="cellIs" dxfId="2540" priority="3248" operator="lessThan">
      <formula>$C$4</formula>
    </cfRule>
  </conditionalFormatting>
  <conditionalFormatting sqref="AY58">
    <cfRule type="cellIs" dxfId="2539" priority="3249" operator="lessThan">
      <formula>$C$4</formula>
    </cfRule>
  </conditionalFormatting>
  <conditionalFormatting sqref="AY58">
    <cfRule type="cellIs" dxfId="2538" priority="3250" operator="lessThan">
      <formula>$C$4</formula>
    </cfRule>
  </conditionalFormatting>
  <conditionalFormatting sqref="AY59">
    <cfRule type="cellIs" dxfId="2537" priority="3251" operator="lessThan">
      <formula>$C$4</formula>
    </cfRule>
  </conditionalFormatting>
  <conditionalFormatting sqref="AY59">
    <cfRule type="cellIs" dxfId="2536" priority="3252" operator="lessThan">
      <formula>$C$4</formula>
    </cfRule>
  </conditionalFormatting>
  <conditionalFormatting sqref="AY60">
    <cfRule type="cellIs" dxfId="2535" priority="3253" operator="lessThan">
      <formula>$C$4</formula>
    </cfRule>
  </conditionalFormatting>
  <conditionalFormatting sqref="AY60">
    <cfRule type="cellIs" dxfId="2534" priority="3254" operator="lessThan">
      <formula>$C$4</formula>
    </cfRule>
  </conditionalFormatting>
  <conditionalFormatting sqref="AZ11">
    <cfRule type="cellIs" dxfId="2533" priority="3255" operator="lessThan">
      <formula>$C$4</formula>
    </cfRule>
  </conditionalFormatting>
  <conditionalFormatting sqref="AZ11">
    <cfRule type="cellIs" dxfId="2532" priority="3256" operator="lessThan">
      <formula>$C$4</formula>
    </cfRule>
  </conditionalFormatting>
  <conditionalFormatting sqref="AZ12">
    <cfRule type="cellIs" dxfId="2531" priority="3257" operator="lessThan">
      <formula>$C$4</formula>
    </cfRule>
  </conditionalFormatting>
  <conditionalFormatting sqref="AZ12">
    <cfRule type="cellIs" dxfId="2530" priority="3258" operator="lessThan">
      <formula>$C$4</formula>
    </cfRule>
  </conditionalFormatting>
  <conditionalFormatting sqref="AZ13">
    <cfRule type="cellIs" dxfId="2529" priority="3259" operator="lessThan">
      <formula>$C$4</formula>
    </cfRule>
  </conditionalFormatting>
  <conditionalFormatting sqref="AZ13">
    <cfRule type="cellIs" dxfId="2528" priority="3260" operator="lessThan">
      <formula>$C$4</formula>
    </cfRule>
  </conditionalFormatting>
  <conditionalFormatting sqref="AZ14">
    <cfRule type="cellIs" dxfId="2527" priority="3261" operator="lessThan">
      <formula>$C$4</formula>
    </cfRule>
  </conditionalFormatting>
  <conditionalFormatting sqref="AZ14">
    <cfRule type="cellIs" dxfId="2526" priority="3262" operator="lessThan">
      <formula>$C$4</formula>
    </cfRule>
  </conditionalFormatting>
  <conditionalFormatting sqref="AZ15">
    <cfRule type="cellIs" dxfId="2525" priority="3263" operator="lessThan">
      <formula>$C$4</formula>
    </cfRule>
  </conditionalFormatting>
  <conditionalFormatting sqref="AZ15">
    <cfRule type="cellIs" dxfId="2524" priority="3264" operator="lessThan">
      <formula>$C$4</formula>
    </cfRule>
  </conditionalFormatting>
  <conditionalFormatting sqref="AZ16">
    <cfRule type="cellIs" dxfId="2523" priority="3265" operator="lessThan">
      <formula>$C$4</formula>
    </cfRule>
  </conditionalFormatting>
  <conditionalFormatting sqref="AZ16">
    <cfRule type="cellIs" dxfId="2522" priority="3266" operator="lessThan">
      <formula>$C$4</formula>
    </cfRule>
  </conditionalFormatting>
  <conditionalFormatting sqref="AZ17">
    <cfRule type="cellIs" dxfId="2521" priority="3267" operator="lessThan">
      <formula>$C$4</formula>
    </cfRule>
  </conditionalFormatting>
  <conditionalFormatting sqref="AZ17">
    <cfRule type="cellIs" dxfId="2520" priority="3268" operator="lessThan">
      <formula>$C$4</formula>
    </cfRule>
  </conditionalFormatting>
  <conditionalFormatting sqref="AZ18">
    <cfRule type="cellIs" dxfId="2519" priority="3269" operator="lessThan">
      <formula>$C$4</formula>
    </cfRule>
  </conditionalFormatting>
  <conditionalFormatting sqref="AZ18">
    <cfRule type="cellIs" dxfId="2518" priority="3270" operator="lessThan">
      <formula>$C$4</formula>
    </cfRule>
  </conditionalFormatting>
  <conditionalFormatting sqref="AZ19">
    <cfRule type="cellIs" dxfId="2517" priority="3271" operator="lessThan">
      <formula>$C$4</formula>
    </cfRule>
  </conditionalFormatting>
  <conditionalFormatting sqref="AZ19">
    <cfRule type="cellIs" dxfId="2516" priority="3272" operator="lessThan">
      <formula>$C$4</formula>
    </cfRule>
  </conditionalFormatting>
  <conditionalFormatting sqref="AZ20">
    <cfRule type="cellIs" dxfId="2515" priority="3273" operator="lessThan">
      <formula>$C$4</formula>
    </cfRule>
  </conditionalFormatting>
  <conditionalFormatting sqref="AZ20">
    <cfRule type="cellIs" dxfId="2514" priority="3274" operator="lessThan">
      <formula>$C$4</formula>
    </cfRule>
  </conditionalFormatting>
  <conditionalFormatting sqref="AZ21">
    <cfRule type="cellIs" dxfId="2513" priority="3275" operator="lessThan">
      <formula>$C$4</formula>
    </cfRule>
  </conditionalFormatting>
  <conditionalFormatting sqref="AZ21">
    <cfRule type="cellIs" dxfId="2512" priority="3276" operator="lessThan">
      <formula>$C$4</formula>
    </cfRule>
  </conditionalFormatting>
  <conditionalFormatting sqref="AZ22">
    <cfRule type="cellIs" dxfId="2511" priority="3277" operator="lessThan">
      <formula>$C$4</formula>
    </cfRule>
  </conditionalFormatting>
  <conditionalFormatting sqref="AZ22">
    <cfRule type="cellIs" dxfId="2510" priority="3278" operator="lessThan">
      <formula>$C$4</formula>
    </cfRule>
  </conditionalFormatting>
  <conditionalFormatting sqref="AZ23">
    <cfRule type="cellIs" dxfId="2509" priority="3279" operator="lessThan">
      <formula>$C$4</formula>
    </cfRule>
  </conditionalFormatting>
  <conditionalFormatting sqref="AZ23">
    <cfRule type="cellIs" dxfId="2508" priority="3280" operator="lessThan">
      <formula>$C$4</formula>
    </cfRule>
  </conditionalFormatting>
  <conditionalFormatting sqref="AZ24">
    <cfRule type="cellIs" dxfId="2507" priority="3281" operator="lessThan">
      <formula>$C$4</formula>
    </cfRule>
  </conditionalFormatting>
  <conditionalFormatting sqref="AZ24">
    <cfRule type="cellIs" dxfId="2506" priority="3282" operator="lessThan">
      <formula>$C$4</formula>
    </cfRule>
  </conditionalFormatting>
  <conditionalFormatting sqref="AZ25">
    <cfRule type="cellIs" dxfId="2505" priority="3283" operator="lessThan">
      <formula>$C$4</formula>
    </cfRule>
  </conditionalFormatting>
  <conditionalFormatting sqref="AZ25">
    <cfRule type="cellIs" dxfId="2504" priority="3284" operator="lessThan">
      <formula>$C$4</formula>
    </cfRule>
  </conditionalFormatting>
  <conditionalFormatting sqref="AZ26">
    <cfRule type="cellIs" dxfId="2503" priority="3285" operator="lessThan">
      <formula>$C$4</formula>
    </cfRule>
  </conditionalFormatting>
  <conditionalFormatting sqref="AZ26">
    <cfRule type="cellIs" dxfId="2502" priority="3286" operator="lessThan">
      <formula>$C$4</formula>
    </cfRule>
  </conditionalFormatting>
  <conditionalFormatting sqref="AZ27">
    <cfRule type="cellIs" dxfId="2501" priority="3287" operator="lessThan">
      <formula>$C$4</formula>
    </cfRule>
  </conditionalFormatting>
  <conditionalFormatting sqref="AZ27">
    <cfRule type="cellIs" dxfId="2500" priority="3288" operator="lessThan">
      <formula>$C$4</formula>
    </cfRule>
  </conditionalFormatting>
  <conditionalFormatting sqref="AZ28">
    <cfRule type="cellIs" dxfId="2499" priority="3289" operator="lessThan">
      <formula>$C$4</formula>
    </cfRule>
  </conditionalFormatting>
  <conditionalFormatting sqref="AZ28">
    <cfRule type="cellIs" dxfId="2498" priority="3290" operator="lessThan">
      <formula>$C$4</formula>
    </cfRule>
  </conditionalFormatting>
  <conditionalFormatting sqref="AZ29">
    <cfRule type="cellIs" dxfId="2497" priority="3291" operator="lessThan">
      <formula>$C$4</formula>
    </cfRule>
  </conditionalFormatting>
  <conditionalFormatting sqref="AZ29">
    <cfRule type="cellIs" dxfId="2496" priority="3292" operator="lessThan">
      <formula>$C$4</formula>
    </cfRule>
  </conditionalFormatting>
  <conditionalFormatting sqref="AZ30">
    <cfRule type="cellIs" dxfId="2495" priority="3293" operator="lessThan">
      <formula>$C$4</formula>
    </cfRule>
  </conditionalFormatting>
  <conditionalFormatting sqref="AZ30">
    <cfRule type="cellIs" dxfId="2494" priority="3294" operator="lessThan">
      <formula>$C$4</formula>
    </cfRule>
  </conditionalFormatting>
  <conditionalFormatting sqref="AZ31">
    <cfRule type="cellIs" dxfId="2493" priority="3295" operator="lessThan">
      <formula>$C$4</formula>
    </cfRule>
  </conditionalFormatting>
  <conditionalFormatting sqref="AZ31">
    <cfRule type="cellIs" dxfId="2492" priority="3296" operator="lessThan">
      <formula>$C$4</formula>
    </cfRule>
  </conditionalFormatting>
  <conditionalFormatting sqref="AZ32">
    <cfRule type="cellIs" dxfId="2491" priority="3297" operator="lessThan">
      <formula>$C$4</formula>
    </cfRule>
  </conditionalFormatting>
  <conditionalFormatting sqref="AZ32">
    <cfRule type="cellIs" dxfId="2490" priority="3298" operator="lessThan">
      <formula>$C$4</formula>
    </cfRule>
  </conditionalFormatting>
  <conditionalFormatting sqref="AZ33">
    <cfRule type="cellIs" dxfId="2489" priority="3299" operator="lessThan">
      <formula>$C$4</formula>
    </cfRule>
  </conditionalFormatting>
  <conditionalFormatting sqref="AZ33">
    <cfRule type="cellIs" dxfId="2488" priority="3300" operator="lessThan">
      <formula>$C$4</formula>
    </cfRule>
  </conditionalFormatting>
  <conditionalFormatting sqref="AZ34">
    <cfRule type="cellIs" dxfId="2487" priority="3301" operator="lessThan">
      <formula>$C$4</formula>
    </cfRule>
  </conditionalFormatting>
  <conditionalFormatting sqref="AZ34">
    <cfRule type="cellIs" dxfId="2486" priority="3302" operator="lessThan">
      <formula>$C$4</formula>
    </cfRule>
  </conditionalFormatting>
  <conditionalFormatting sqref="AZ35">
    <cfRule type="cellIs" dxfId="2485" priority="3303" operator="lessThan">
      <formula>$C$4</formula>
    </cfRule>
  </conditionalFormatting>
  <conditionalFormatting sqref="AZ35">
    <cfRule type="cellIs" dxfId="2484" priority="3304" operator="lessThan">
      <formula>$C$4</formula>
    </cfRule>
  </conditionalFormatting>
  <conditionalFormatting sqref="AZ36">
    <cfRule type="cellIs" dxfId="2483" priority="3305" operator="lessThan">
      <formula>$C$4</formula>
    </cfRule>
  </conditionalFormatting>
  <conditionalFormatting sqref="AZ36">
    <cfRule type="cellIs" dxfId="2482" priority="3306" operator="lessThan">
      <formula>$C$4</formula>
    </cfRule>
  </conditionalFormatting>
  <conditionalFormatting sqref="AZ37">
    <cfRule type="cellIs" dxfId="2481" priority="3307" operator="lessThan">
      <formula>$C$4</formula>
    </cfRule>
  </conditionalFormatting>
  <conditionalFormatting sqref="AZ37">
    <cfRule type="cellIs" dxfId="2480" priority="3308" operator="lessThan">
      <formula>$C$4</formula>
    </cfRule>
  </conditionalFormatting>
  <conditionalFormatting sqref="AZ38">
    <cfRule type="cellIs" dxfId="2479" priority="3309" operator="lessThan">
      <formula>$C$4</formula>
    </cfRule>
  </conditionalFormatting>
  <conditionalFormatting sqref="AZ38">
    <cfRule type="cellIs" dxfId="2478" priority="3310" operator="lessThan">
      <formula>$C$4</formula>
    </cfRule>
  </conditionalFormatting>
  <conditionalFormatting sqref="AZ39">
    <cfRule type="cellIs" dxfId="2477" priority="3311" operator="lessThan">
      <formula>$C$4</formula>
    </cfRule>
  </conditionalFormatting>
  <conditionalFormatting sqref="AZ39">
    <cfRule type="cellIs" dxfId="2476" priority="3312" operator="lessThan">
      <formula>$C$4</formula>
    </cfRule>
  </conditionalFormatting>
  <conditionalFormatting sqref="AZ40">
    <cfRule type="cellIs" dxfId="2475" priority="3313" operator="lessThan">
      <formula>$C$4</formula>
    </cfRule>
  </conditionalFormatting>
  <conditionalFormatting sqref="AZ40">
    <cfRule type="cellIs" dxfId="2474" priority="3314" operator="lessThan">
      <formula>$C$4</formula>
    </cfRule>
  </conditionalFormatting>
  <conditionalFormatting sqref="AZ41">
    <cfRule type="cellIs" dxfId="2473" priority="3315" operator="lessThan">
      <formula>$C$4</formula>
    </cfRule>
  </conditionalFormatting>
  <conditionalFormatting sqref="AZ41">
    <cfRule type="cellIs" dxfId="2472" priority="3316" operator="lessThan">
      <formula>$C$4</formula>
    </cfRule>
  </conditionalFormatting>
  <conditionalFormatting sqref="AZ42">
    <cfRule type="cellIs" dxfId="2471" priority="3317" operator="lessThan">
      <formula>$C$4</formula>
    </cfRule>
  </conditionalFormatting>
  <conditionalFormatting sqref="AZ42">
    <cfRule type="cellIs" dxfId="2470" priority="3318" operator="lessThan">
      <formula>$C$4</formula>
    </cfRule>
  </conditionalFormatting>
  <conditionalFormatting sqref="AZ43">
    <cfRule type="cellIs" dxfId="2469" priority="3319" operator="lessThan">
      <formula>$C$4</formula>
    </cfRule>
  </conditionalFormatting>
  <conditionalFormatting sqref="AZ43">
    <cfRule type="cellIs" dxfId="2468" priority="3320" operator="lessThan">
      <formula>$C$4</formula>
    </cfRule>
  </conditionalFormatting>
  <conditionalFormatting sqref="AZ44">
    <cfRule type="cellIs" dxfId="2467" priority="3321" operator="lessThan">
      <formula>$C$4</formula>
    </cfRule>
  </conditionalFormatting>
  <conditionalFormatting sqref="AZ44">
    <cfRule type="cellIs" dxfId="2466" priority="3322" operator="lessThan">
      <formula>$C$4</formula>
    </cfRule>
  </conditionalFormatting>
  <conditionalFormatting sqref="AZ45">
    <cfRule type="cellIs" dxfId="2465" priority="3323" operator="lessThan">
      <formula>$C$4</formula>
    </cfRule>
  </conditionalFormatting>
  <conditionalFormatting sqref="AZ45">
    <cfRule type="cellIs" dxfId="2464" priority="3324" operator="lessThan">
      <formula>$C$4</formula>
    </cfRule>
  </conditionalFormatting>
  <conditionalFormatting sqref="AZ46">
    <cfRule type="cellIs" dxfId="2463" priority="3325" operator="lessThan">
      <formula>$C$4</formula>
    </cfRule>
  </conditionalFormatting>
  <conditionalFormatting sqref="AZ46">
    <cfRule type="cellIs" dxfId="2462" priority="3326" operator="lessThan">
      <formula>$C$4</formula>
    </cfRule>
  </conditionalFormatting>
  <conditionalFormatting sqref="AZ47">
    <cfRule type="cellIs" dxfId="2461" priority="3327" operator="lessThan">
      <formula>$C$4</formula>
    </cfRule>
  </conditionalFormatting>
  <conditionalFormatting sqref="AZ47">
    <cfRule type="cellIs" dxfId="2460" priority="3328" operator="lessThan">
      <formula>$C$4</formula>
    </cfRule>
  </conditionalFormatting>
  <conditionalFormatting sqref="AZ48">
    <cfRule type="cellIs" dxfId="2459" priority="3329" operator="lessThan">
      <formula>$C$4</formula>
    </cfRule>
  </conditionalFormatting>
  <conditionalFormatting sqref="AZ48">
    <cfRule type="cellIs" dxfId="2458" priority="3330" operator="lessThan">
      <formula>$C$4</formula>
    </cfRule>
  </conditionalFormatting>
  <conditionalFormatting sqref="AZ49">
    <cfRule type="cellIs" dxfId="2457" priority="3331" operator="lessThan">
      <formula>$C$4</formula>
    </cfRule>
  </conditionalFormatting>
  <conditionalFormatting sqref="AZ49">
    <cfRule type="cellIs" dxfId="2456" priority="3332" operator="lessThan">
      <formula>$C$4</formula>
    </cfRule>
  </conditionalFormatting>
  <conditionalFormatting sqref="AZ50">
    <cfRule type="cellIs" dxfId="2455" priority="3333" operator="lessThan">
      <formula>$C$4</formula>
    </cfRule>
  </conditionalFormatting>
  <conditionalFormatting sqref="AZ50">
    <cfRule type="cellIs" dxfId="2454" priority="3334" operator="lessThan">
      <formula>$C$4</formula>
    </cfRule>
  </conditionalFormatting>
  <conditionalFormatting sqref="AZ51">
    <cfRule type="cellIs" dxfId="2453" priority="3335" operator="lessThan">
      <formula>$C$4</formula>
    </cfRule>
  </conditionalFormatting>
  <conditionalFormatting sqref="AZ51">
    <cfRule type="cellIs" dxfId="2452" priority="3336" operator="lessThan">
      <formula>$C$4</formula>
    </cfRule>
  </conditionalFormatting>
  <conditionalFormatting sqref="AZ52">
    <cfRule type="cellIs" dxfId="2451" priority="3337" operator="lessThan">
      <formula>$C$4</formula>
    </cfRule>
  </conditionalFormatting>
  <conditionalFormatting sqref="AZ52">
    <cfRule type="cellIs" dxfId="2450" priority="3338" operator="lessThan">
      <formula>$C$4</formula>
    </cfRule>
  </conditionalFormatting>
  <conditionalFormatting sqref="AZ53">
    <cfRule type="cellIs" dxfId="2449" priority="3339" operator="lessThan">
      <formula>$C$4</formula>
    </cfRule>
  </conditionalFormatting>
  <conditionalFormatting sqref="AZ53">
    <cfRule type="cellIs" dxfId="2448" priority="3340" operator="lessThan">
      <formula>$C$4</formula>
    </cfRule>
  </conditionalFormatting>
  <conditionalFormatting sqref="AZ54">
    <cfRule type="cellIs" dxfId="2447" priority="3341" operator="lessThan">
      <formula>$C$4</formula>
    </cfRule>
  </conditionalFormatting>
  <conditionalFormatting sqref="AZ54">
    <cfRule type="cellIs" dxfId="2446" priority="3342" operator="lessThan">
      <formula>$C$4</formula>
    </cfRule>
  </conditionalFormatting>
  <conditionalFormatting sqref="AZ55">
    <cfRule type="cellIs" dxfId="2445" priority="3343" operator="lessThan">
      <formula>$C$4</formula>
    </cfRule>
  </conditionalFormatting>
  <conditionalFormatting sqref="AZ55">
    <cfRule type="cellIs" dxfId="2444" priority="3344" operator="lessThan">
      <formula>$C$4</formula>
    </cfRule>
  </conditionalFormatting>
  <conditionalFormatting sqref="AZ56">
    <cfRule type="cellIs" dxfId="2443" priority="3345" operator="lessThan">
      <formula>$C$4</formula>
    </cfRule>
  </conditionalFormatting>
  <conditionalFormatting sqref="AZ56">
    <cfRule type="cellIs" dxfId="2442" priority="3346" operator="lessThan">
      <formula>$C$4</formula>
    </cfRule>
  </conditionalFormatting>
  <conditionalFormatting sqref="AZ57">
    <cfRule type="cellIs" dxfId="2441" priority="3347" operator="lessThan">
      <formula>$C$4</formula>
    </cfRule>
  </conditionalFormatting>
  <conditionalFormatting sqref="AZ57">
    <cfRule type="cellIs" dxfId="2440" priority="3348" operator="lessThan">
      <formula>$C$4</formula>
    </cfRule>
  </conditionalFormatting>
  <conditionalFormatting sqref="AZ58">
    <cfRule type="cellIs" dxfId="2439" priority="3349" operator="lessThan">
      <formula>$C$4</formula>
    </cfRule>
  </conditionalFormatting>
  <conditionalFormatting sqref="AZ58">
    <cfRule type="cellIs" dxfId="2438" priority="3350" operator="lessThan">
      <formula>$C$4</formula>
    </cfRule>
  </conditionalFormatting>
  <conditionalFormatting sqref="AZ59">
    <cfRule type="cellIs" dxfId="2437" priority="3351" operator="lessThan">
      <formula>$C$4</formula>
    </cfRule>
  </conditionalFormatting>
  <conditionalFormatting sqref="AZ59">
    <cfRule type="cellIs" dxfId="2436" priority="3352" operator="lessThan">
      <formula>$C$4</formula>
    </cfRule>
  </conditionalFormatting>
  <conditionalFormatting sqref="AZ60">
    <cfRule type="cellIs" dxfId="2435" priority="3353" operator="lessThan">
      <formula>$C$4</formula>
    </cfRule>
  </conditionalFormatting>
  <conditionalFormatting sqref="AZ60">
    <cfRule type="cellIs" dxfId="2434" priority="3354" operator="lessThan">
      <formula>$C$4</formula>
    </cfRule>
  </conditionalFormatting>
  <conditionalFormatting sqref="BA11">
    <cfRule type="cellIs" dxfId="2433" priority="3355" operator="lessThan">
      <formula>$C$4</formula>
    </cfRule>
  </conditionalFormatting>
  <conditionalFormatting sqref="BA11">
    <cfRule type="cellIs" dxfId="2432" priority="3356" operator="lessThan">
      <formula>$C$4</formula>
    </cfRule>
  </conditionalFormatting>
  <conditionalFormatting sqref="BA12">
    <cfRule type="cellIs" dxfId="2431" priority="3357" operator="lessThan">
      <formula>$C$4</formula>
    </cfRule>
  </conditionalFormatting>
  <conditionalFormatting sqref="BA12">
    <cfRule type="cellIs" dxfId="2430" priority="3358" operator="lessThan">
      <formula>$C$4</formula>
    </cfRule>
  </conditionalFormatting>
  <conditionalFormatting sqref="BA13">
    <cfRule type="cellIs" dxfId="2429" priority="3359" operator="lessThan">
      <formula>$C$4</formula>
    </cfRule>
  </conditionalFormatting>
  <conditionalFormatting sqref="BA13">
    <cfRule type="cellIs" dxfId="2428" priority="3360" operator="lessThan">
      <formula>$C$4</formula>
    </cfRule>
  </conditionalFormatting>
  <conditionalFormatting sqref="BA14">
    <cfRule type="cellIs" dxfId="2427" priority="3361" operator="lessThan">
      <formula>$C$4</formula>
    </cfRule>
  </conditionalFormatting>
  <conditionalFormatting sqref="BA14">
    <cfRule type="cellIs" dxfId="2426" priority="3362" operator="lessThan">
      <formula>$C$4</formula>
    </cfRule>
  </conditionalFormatting>
  <conditionalFormatting sqref="BA15">
    <cfRule type="cellIs" dxfId="2425" priority="3363" operator="lessThan">
      <formula>$C$4</formula>
    </cfRule>
  </conditionalFormatting>
  <conditionalFormatting sqref="BA15">
    <cfRule type="cellIs" dxfId="2424" priority="3364" operator="lessThan">
      <formula>$C$4</formula>
    </cfRule>
  </conditionalFormatting>
  <conditionalFormatting sqref="BA16">
    <cfRule type="cellIs" dxfId="2423" priority="3365" operator="lessThan">
      <formula>$C$4</formula>
    </cfRule>
  </conditionalFormatting>
  <conditionalFormatting sqref="BA16">
    <cfRule type="cellIs" dxfId="2422" priority="3366" operator="lessThan">
      <formula>$C$4</formula>
    </cfRule>
  </conditionalFormatting>
  <conditionalFormatting sqref="BA17">
    <cfRule type="cellIs" dxfId="2421" priority="3367" operator="lessThan">
      <formula>$C$4</formula>
    </cfRule>
  </conditionalFormatting>
  <conditionalFormatting sqref="BA17">
    <cfRule type="cellIs" dxfId="2420" priority="3368" operator="lessThan">
      <formula>$C$4</formula>
    </cfRule>
  </conditionalFormatting>
  <conditionalFormatting sqref="BA18">
    <cfRule type="cellIs" dxfId="2419" priority="3369" operator="lessThan">
      <formula>$C$4</formula>
    </cfRule>
  </conditionalFormatting>
  <conditionalFormatting sqref="BA18">
    <cfRule type="cellIs" dxfId="2418" priority="3370" operator="lessThan">
      <formula>$C$4</formula>
    </cfRule>
  </conditionalFormatting>
  <conditionalFormatting sqref="BA19">
    <cfRule type="cellIs" dxfId="2417" priority="3371" operator="lessThan">
      <formula>$C$4</formula>
    </cfRule>
  </conditionalFormatting>
  <conditionalFormatting sqref="BA19">
    <cfRule type="cellIs" dxfId="2416" priority="3372" operator="lessThan">
      <formula>$C$4</formula>
    </cfRule>
  </conditionalFormatting>
  <conditionalFormatting sqref="BA20">
    <cfRule type="cellIs" dxfId="2415" priority="3373" operator="lessThan">
      <formula>$C$4</formula>
    </cfRule>
  </conditionalFormatting>
  <conditionalFormatting sqref="BA20">
    <cfRule type="cellIs" dxfId="2414" priority="3374" operator="lessThan">
      <formula>$C$4</formula>
    </cfRule>
  </conditionalFormatting>
  <conditionalFormatting sqref="BA21">
    <cfRule type="cellIs" dxfId="2413" priority="3375" operator="lessThan">
      <formula>$C$4</formula>
    </cfRule>
  </conditionalFormatting>
  <conditionalFormatting sqref="BA21">
    <cfRule type="cellIs" dxfId="2412" priority="3376" operator="lessThan">
      <formula>$C$4</formula>
    </cfRule>
  </conditionalFormatting>
  <conditionalFormatting sqref="BA22">
    <cfRule type="cellIs" dxfId="2411" priority="3377" operator="lessThan">
      <formula>$C$4</formula>
    </cfRule>
  </conditionalFormatting>
  <conditionalFormatting sqref="BA22">
    <cfRule type="cellIs" dxfId="2410" priority="3378" operator="lessThan">
      <formula>$C$4</formula>
    </cfRule>
  </conditionalFormatting>
  <conditionalFormatting sqref="BA23">
    <cfRule type="cellIs" dxfId="2409" priority="3379" operator="lessThan">
      <formula>$C$4</formula>
    </cfRule>
  </conditionalFormatting>
  <conditionalFormatting sqref="BA23">
    <cfRule type="cellIs" dxfId="2408" priority="3380" operator="lessThan">
      <formula>$C$4</formula>
    </cfRule>
  </conditionalFormatting>
  <conditionalFormatting sqref="BA24">
    <cfRule type="cellIs" dxfId="2407" priority="3381" operator="lessThan">
      <formula>$C$4</formula>
    </cfRule>
  </conditionalFormatting>
  <conditionalFormatting sqref="BA24">
    <cfRule type="cellIs" dxfId="2406" priority="3382" operator="lessThan">
      <formula>$C$4</formula>
    </cfRule>
  </conditionalFormatting>
  <conditionalFormatting sqref="BA25">
    <cfRule type="cellIs" dxfId="2405" priority="3383" operator="lessThan">
      <formula>$C$4</formula>
    </cfRule>
  </conditionalFormatting>
  <conditionalFormatting sqref="BA25">
    <cfRule type="cellIs" dxfId="2404" priority="3384" operator="lessThan">
      <formula>$C$4</formula>
    </cfRule>
  </conditionalFormatting>
  <conditionalFormatting sqref="BA26">
    <cfRule type="cellIs" dxfId="2403" priority="3385" operator="lessThan">
      <formula>$C$4</formula>
    </cfRule>
  </conditionalFormatting>
  <conditionalFormatting sqref="BA26">
    <cfRule type="cellIs" dxfId="2402" priority="3386" operator="lessThan">
      <formula>$C$4</formula>
    </cfRule>
  </conditionalFormatting>
  <conditionalFormatting sqref="BA27">
    <cfRule type="cellIs" dxfId="2401" priority="3387" operator="lessThan">
      <formula>$C$4</formula>
    </cfRule>
  </conditionalFormatting>
  <conditionalFormatting sqref="BA27">
    <cfRule type="cellIs" dxfId="2400" priority="3388" operator="lessThan">
      <formula>$C$4</formula>
    </cfRule>
  </conditionalFormatting>
  <conditionalFormatting sqref="BA28">
    <cfRule type="cellIs" dxfId="2399" priority="3389" operator="lessThan">
      <formula>$C$4</formula>
    </cfRule>
  </conditionalFormatting>
  <conditionalFormatting sqref="BA28">
    <cfRule type="cellIs" dxfId="2398" priority="3390" operator="lessThan">
      <formula>$C$4</formula>
    </cfRule>
  </conditionalFormatting>
  <conditionalFormatting sqref="BA29">
    <cfRule type="cellIs" dxfId="2397" priority="3391" operator="lessThan">
      <formula>$C$4</formula>
    </cfRule>
  </conditionalFormatting>
  <conditionalFormatting sqref="BA29">
    <cfRule type="cellIs" dxfId="2396" priority="3392" operator="lessThan">
      <formula>$C$4</formula>
    </cfRule>
  </conditionalFormatting>
  <conditionalFormatting sqref="BA30">
    <cfRule type="cellIs" dxfId="2395" priority="3393" operator="lessThan">
      <formula>$C$4</formula>
    </cfRule>
  </conditionalFormatting>
  <conditionalFormatting sqref="BA30">
    <cfRule type="cellIs" dxfId="2394" priority="3394" operator="lessThan">
      <formula>$C$4</formula>
    </cfRule>
  </conditionalFormatting>
  <conditionalFormatting sqref="BA31">
    <cfRule type="cellIs" dxfId="2393" priority="3395" operator="lessThan">
      <formula>$C$4</formula>
    </cfRule>
  </conditionalFormatting>
  <conditionalFormatting sqref="BA31">
    <cfRule type="cellIs" dxfId="2392" priority="3396" operator="lessThan">
      <formula>$C$4</formula>
    </cfRule>
  </conditionalFormatting>
  <conditionalFormatting sqref="BA32">
    <cfRule type="cellIs" dxfId="2391" priority="3397" operator="lessThan">
      <formula>$C$4</formula>
    </cfRule>
  </conditionalFormatting>
  <conditionalFormatting sqref="BA32">
    <cfRule type="cellIs" dxfId="2390" priority="3398" operator="lessThan">
      <formula>$C$4</formula>
    </cfRule>
  </conditionalFormatting>
  <conditionalFormatting sqref="BA33">
    <cfRule type="cellIs" dxfId="2389" priority="3399" operator="lessThan">
      <formula>$C$4</formula>
    </cfRule>
  </conditionalFormatting>
  <conditionalFormatting sqref="BA33">
    <cfRule type="cellIs" dxfId="2388" priority="3400" operator="lessThan">
      <formula>$C$4</formula>
    </cfRule>
  </conditionalFormatting>
  <conditionalFormatting sqref="BA34">
    <cfRule type="cellIs" dxfId="2387" priority="3401" operator="lessThan">
      <formula>$C$4</formula>
    </cfRule>
  </conditionalFormatting>
  <conditionalFormatting sqref="BA34">
    <cfRule type="cellIs" dxfId="2386" priority="3402" operator="lessThan">
      <formula>$C$4</formula>
    </cfRule>
  </conditionalFormatting>
  <conditionalFormatting sqref="BA35">
    <cfRule type="cellIs" dxfId="2385" priority="3403" operator="lessThan">
      <formula>$C$4</formula>
    </cfRule>
  </conditionalFormatting>
  <conditionalFormatting sqref="BA35">
    <cfRule type="cellIs" dxfId="2384" priority="3404" operator="lessThan">
      <formula>$C$4</formula>
    </cfRule>
  </conditionalFormatting>
  <conditionalFormatting sqref="BA36">
    <cfRule type="cellIs" dxfId="2383" priority="3405" operator="lessThan">
      <formula>$C$4</formula>
    </cfRule>
  </conditionalFormatting>
  <conditionalFormatting sqref="BA36">
    <cfRule type="cellIs" dxfId="2382" priority="3406" operator="lessThan">
      <formula>$C$4</formula>
    </cfRule>
  </conditionalFormatting>
  <conditionalFormatting sqref="BA37">
    <cfRule type="cellIs" dxfId="2381" priority="3407" operator="lessThan">
      <formula>$C$4</formula>
    </cfRule>
  </conditionalFormatting>
  <conditionalFormatting sqref="BA37">
    <cfRule type="cellIs" dxfId="2380" priority="3408" operator="lessThan">
      <formula>$C$4</formula>
    </cfRule>
  </conditionalFormatting>
  <conditionalFormatting sqref="BA38">
    <cfRule type="cellIs" dxfId="2379" priority="3409" operator="lessThan">
      <formula>$C$4</formula>
    </cfRule>
  </conditionalFormatting>
  <conditionalFormatting sqref="BA38">
    <cfRule type="cellIs" dxfId="2378" priority="3410" operator="lessThan">
      <formula>$C$4</formula>
    </cfRule>
  </conditionalFormatting>
  <conditionalFormatting sqref="BA39">
    <cfRule type="cellIs" dxfId="2377" priority="3411" operator="lessThan">
      <formula>$C$4</formula>
    </cfRule>
  </conditionalFormatting>
  <conditionalFormatting sqref="BA39">
    <cfRule type="cellIs" dxfId="2376" priority="3412" operator="lessThan">
      <formula>$C$4</formula>
    </cfRule>
  </conditionalFormatting>
  <conditionalFormatting sqref="BA40">
    <cfRule type="cellIs" dxfId="2375" priority="3413" operator="lessThan">
      <formula>$C$4</formula>
    </cfRule>
  </conditionalFormatting>
  <conditionalFormatting sqref="BA40">
    <cfRule type="cellIs" dxfId="2374" priority="3414" operator="lessThan">
      <formula>$C$4</formula>
    </cfRule>
  </conditionalFormatting>
  <conditionalFormatting sqref="BA41">
    <cfRule type="cellIs" dxfId="2373" priority="3415" operator="lessThan">
      <formula>$C$4</formula>
    </cfRule>
  </conditionalFormatting>
  <conditionalFormatting sqref="BA41">
    <cfRule type="cellIs" dxfId="2372" priority="3416" operator="lessThan">
      <formula>$C$4</formula>
    </cfRule>
  </conditionalFormatting>
  <conditionalFormatting sqref="BA42">
    <cfRule type="cellIs" dxfId="2371" priority="3417" operator="lessThan">
      <formula>$C$4</formula>
    </cfRule>
  </conditionalFormatting>
  <conditionalFormatting sqref="BA42">
    <cfRule type="cellIs" dxfId="2370" priority="3418" operator="lessThan">
      <formula>$C$4</formula>
    </cfRule>
  </conditionalFormatting>
  <conditionalFormatting sqref="BA43">
    <cfRule type="cellIs" dxfId="2369" priority="3419" operator="lessThan">
      <formula>$C$4</formula>
    </cfRule>
  </conditionalFormatting>
  <conditionalFormatting sqref="BA43">
    <cfRule type="cellIs" dxfId="2368" priority="3420" operator="lessThan">
      <formula>$C$4</formula>
    </cfRule>
  </conditionalFormatting>
  <conditionalFormatting sqref="BA44">
    <cfRule type="cellIs" dxfId="2367" priority="3421" operator="lessThan">
      <formula>$C$4</formula>
    </cfRule>
  </conditionalFormatting>
  <conditionalFormatting sqref="BA44">
    <cfRule type="cellIs" dxfId="2366" priority="3422" operator="lessThan">
      <formula>$C$4</formula>
    </cfRule>
  </conditionalFormatting>
  <conditionalFormatting sqref="BA45">
    <cfRule type="cellIs" dxfId="2365" priority="3423" operator="lessThan">
      <formula>$C$4</formula>
    </cfRule>
  </conditionalFormatting>
  <conditionalFormatting sqref="BA45">
    <cfRule type="cellIs" dxfId="2364" priority="3424" operator="lessThan">
      <formula>$C$4</formula>
    </cfRule>
  </conditionalFormatting>
  <conditionalFormatting sqref="BA46">
    <cfRule type="cellIs" dxfId="2363" priority="3425" operator="lessThan">
      <formula>$C$4</formula>
    </cfRule>
  </conditionalFormatting>
  <conditionalFormatting sqref="BA46">
    <cfRule type="cellIs" dxfId="2362" priority="3426" operator="lessThan">
      <formula>$C$4</formula>
    </cfRule>
  </conditionalFormatting>
  <conditionalFormatting sqref="BA47">
    <cfRule type="cellIs" dxfId="2361" priority="3427" operator="lessThan">
      <formula>$C$4</formula>
    </cfRule>
  </conditionalFormatting>
  <conditionalFormatting sqref="BA47">
    <cfRule type="cellIs" dxfId="2360" priority="3428" operator="lessThan">
      <formula>$C$4</formula>
    </cfRule>
  </conditionalFormatting>
  <conditionalFormatting sqref="BA48">
    <cfRule type="cellIs" dxfId="2359" priority="3429" operator="lessThan">
      <formula>$C$4</formula>
    </cfRule>
  </conditionalFormatting>
  <conditionalFormatting sqref="BA48">
    <cfRule type="cellIs" dxfId="2358" priority="3430" operator="lessThan">
      <formula>$C$4</formula>
    </cfRule>
  </conditionalFormatting>
  <conditionalFormatting sqref="BA49">
    <cfRule type="cellIs" dxfId="2357" priority="3431" operator="lessThan">
      <formula>$C$4</formula>
    </cfRule>
  </conditionalFormatting>
  <conditionalFormatting sqref="BA49">
    <cfRule type="cellIs" dxfId="2356" priority="3432" operator="lessThan">
      <formula>$C$4</formula>
    </cfRule>
  </conditionalFormatting>
  <conditionalFormatting sqref="BA50">
    <cfRule type="cellIs" dxfId="2355" priority="3433" operator="lessThan">
      <formula>$C$4</formula>
    </cfRule>
  </conditionalFormatting>
  <conditionalFormatting sqref="BA50">
    <cfRule type="cellIs" dxfId="2354" priority="3434" operator="lessThan">
      <formula>$C$4</formula>
    </cfRule>
  </conditionalFormatting>
  <conditionalFormatting sqref="BA51">
    <cfRule type="cellIs" dxfId="2353" priority="3435" operator="lessThan">
      <formula>$C$4</formula>
    </cfRule>
  </conditionalFormatting>
  <conditionalFormatting sqref="BA51">
    <cfRule type="cellIs" dxfId="2352" priority="3436" operator="lessThan">
      <formula>$C$4</formula>
    </cfRule>
  </conditionalFormatting>
  <conditionalFormatting sqref="BA52">
    <cfRule type="cellIs" dxfId="2351" priority="3437" operator="lessThan">
      <formula>$C$4</formula>
    </cfRule>
  </conditionalFormatting>
  <conditionalFormatting sqref="BA52">
    <cfRule type="cellIs" dxfId="2350" priority="3438" operator="lessThan">
      <formula>$C$4</formula>
    </cfRule>
  </conditionalFormatting>
  <conditionalFormatting sqref="BA53">
    <cfRule type="cellIs" dxfId="2349" priority="3439" operator="lessThan">
      <formula>$C$4</formula>
    </cfRule>
  </conditionalFormatting>
  <conditionalFormatting sqref="BA53">
    <cfRule type="cellIs" dxfId="2348" priority="3440" operator="lessThan">
      <formula>$C$4</formula>
    </cfRule>
  </conditionalFormatting>
  <conditionalFormatting sqref="BA54">
    <cfRule type="cellIs" dxfId="2347" priority="3441" operator="lessThan">
      <formula>$C$4</formula>
    </cfRule>
  </conditionalFormatting>
  <conditionalFormatting sqref="BA54">
    <cfRule type="cellIs" dxfId="2346" priority="3442" operator="lessThan">
      <formula>$C$4</formula>
    </cfRule>
  </conditionalFormatting>
  <conditionalFormatting sqref="BA55">
    <cfRule type="cellIs" dxfId="2345" priority="3443" operator="lessThan">
      <formula>$C$4</formula>
    </cfRule>
  </conditionalFormatting>
  <conditionalFormatting sqref="BA55">
    <cfRule type="cellIs" dxfId="2344" priority="3444" operator="lessThan">
      <formula>$C$4</formula>
    </cfRule>
  </conditionalFormatting>
  <conditionalFormatting sqref="BA56">
    <cfRule type="cellIs" dxfId="2343" priority="3445" operator="lessThan">
      <formula>$C$4</formula>
    </cfRule>
  </conditionalFormatting>
  <conditionalFormatting sqref="BA56">
    <cfRule type="cellIs" dxfId="2342" priority="3446" operator="lessThan">
      <formula>$C$4</formula>
    </cfRule>
  </conditionalFormatting>
  <conditionalFormatting sqref="BA57">
    <cfRule type="cellIs" dxfId="2341" priority="3447" operator="lessThan">
      <formula>$C$4</formula>
    </cfRule>
  </conditionalFormatting>
  <conditionalFormatting sqref="BA57">
    <cfRule type="cellIs" dxfId="2340" priority="3448" operator="lessThan">
      <formula>$C$4</formula>
    </cfRule>
  </conditionalFormatting>
  <conditionalFormatting sqref="BA58">
    <cfRule type="cellIs" dxfId="2339" priority="3449" operator="lessThan">
      <formula>$C$4</formula>
    </cfRule>
  </conditionalFormatting>
  <conditionalFormatting sqref="BA58">
    <cfRule type="cellIs" dxfId="2338" priority="3450" operator="lessThan">
      <formula>$C$4</formula>
    </cfRule>
  </conditionalFormatting>
  <conditionalFormatting sqref="BA59">
    <cfRule type="cellIs" dxfId="2337" priority="3451" operator="lessThan">
      <formula>$C$4</formula>
    </cfRule>
  </conditionalFormatting>
  <conditionalFormatting sqref="BA59">
    <cfRule type="cellIs" dxfId="2336" priority="3452" operator="lessThan">
      <formula>$C$4</formula>
    </cfRule>
  </conditionalFormatting>
  <conditionalFormatting sqref="BA60">
    <cfRule type="cellIs" dxfId="2335" priority="3453" operator="lessThan">
      <formula>$C$4</formula>
    </cfRule>
  </conditionalFormatting>
  <conditionalFormatting sqref="BA60">
    <cfRule type="cellIs" dxfId="2334" priority="3454" operator="lessThan">
      <formula>$C$4</formula>
    </cfRule>
  </conditionalFormatting>
  <conditionalFormatting sqref="BB11">
    <cfRule type="cellIs" dxfId="2333" priority="3455" operator="lessThan">
      <formula>$C$4</formula>
    </cfRule>
  </conditionalFormatting>
  <conditionalFormatting sqref="BB11">
    <cfRule type="cellIs" dxfId="2332" priority="3456" operator="lessThan">
      <formula>$C$4</formula>
    </cfRule>
  </conditionalFormatting>
  <conditionalFormatting sqref="BB12">
    <cfRule type="cellIs" dxfId="2331" priority="3457" operator="lessThan">
      <formula>$C$4</formula>
    </cfRule>
  </conditionalFormatting>
  <conditionalFormatting sqref="BB12">
    <cfRule type="cellIs" dxfId="2330" priority="3458" operator="lessThan">
      <formula>$C$4</formula>
    </cfRule>
  </conditionalFormatting>
  <conditionalFormatting sqref="BB13">
    <cfRule type="cellIs" dxfId="2329" priority="3459" operator="lessThan">
      <formula>$C$4</formula>
    </cfRule>
  </conditionalFormatting>
  <conditionalFormatting sqref="BB13">
    <cfRule type="cellIs" dxfId="2328" priority="3460" operator="lessThan">
      <formula>$C$4</formula>
    </cfRule>
  </conditionalFormatting>
  <conditionalFormatting sqref="BB14">
    <cfRule type="cellIs" dxfId="2327" priority="3461" operator="lessThan">
      <formula>$C$4</formula>
    </cfRule>
  </conditionalFormatting>
  <conditionalFormatting sqref="BB14">
    <cfRule type="cellIs" dxfId="2326" priority="3462" operator="lessThan">
      <formula>$C$4</formula>
    </cfRule>
  </conditionalFormatting>
  <conditionalFormatting sqref="BB15">
    <cfRule type="cellIs" dxfId="2325" priority="3463" operator="lessThan">
      <formula>$C$4</formula>
    </cfRule>
  </conditionalFormatting>
  <conditionalFormatting sqref="BB15">
    <cfRule type="cellIs" dxfId="2324" priority="3464" operator="lessThan">
      <formula>$C$4</formula>
    </cfRule>
  </conditionalFormatting>
  <conditionalFormatting sqref="BB16">
    <cfRule type="cellIs" dxfId="2323" priority="3465" operator="lessThan">
      <formula>$C$4</formula>
    </cfRule>
  </conditionalFormatting>
  <conditionalFormatting sqref="BB16">
    <cfRule type="cellIs" dxfId="2322" priority="3466" operator="lessThan">
      <formula>$C$4</formula>
    </cfRule>
  </conditionalFormatting>
  <conditionalFormatting sqref="BB17">
    <cfRule type="cellIs" dxfId="2321" priority="3467" operator="lessThan">
      <formula>$C$4</formula>
    </cfRule>
  </conditionalFormatting>
  <conditionalFormatting sqref="BB17">
    <cfRule type="cellIs" dxfId="2320" priority="3468" operator="lessThan">
      <formula>$C$4</formula>
    </cfRule>
  </conditionalFormatting>
  <conditionalFormatting sqref="BB18">
    <cfRule type="cellIs" dxfId="2319" priority="3469" operator="lessThan">
      <formula>$C$4</formula>
    </cfRule>
  </conditionalFormatting>
  <conditionalFormatting sqref="BB18">
    <cfRule type="cellIs" dxfId="2318" priority="3470" operator="lessThan">
      <formula>$C$4</formula>
    </cfRule>
  </conditionalFormatting>
  <conditionalFormatting sqref="BB19">
    <cfRule type="cellIs" dxfId="2317" priority="3471" operator="lessThan">
      <formula>$C$4</formula>
    </cfRule>
  </conditionalFormatting>
  <conditionalFormatting sqref="BB19">
    <cfRule type="cellIs" dxfId="2316" priority="3472" operator="lessThan">
      <formula>$C$4</formula>
    </cfRule>
  </conditionalFormatting>
  <conditionalFormatting sqref="BB20">
    <cfRule type="cellIs" dxfId="2315" priority="3473" operator="lessThan">
      <formula>$C$4</formula>
    </cfRule>
  </conditionalFormatting>
  <conditionalFormatting sqref="BB20">
    <cfRule type="cellIs" dxfId="2314" priority="3474" operator="lessThan">
      <formula>$C$4</formula>
    </cfRule>
  </conditionalFormatting>
  <conditionalFormatting sqref="BB21">
    <cfRule type="cellIs" dxfId="2313" priority="3475" operator="lessThan">
      <formula>$C$4</formula>
    </cfRule>
  </conditionalFormatting>
  <conditionalFormatting sqref="BB21">
    <cfRule type="cellIs" dxfId="2312" priority="3476" operator="lessThan">
      <formula>$C$4</formula>
    </cfRule>
  </conditionalFormatting>
  <conditionalFormatting sqref="BB22">
    <cfRule type="cellIs" dxfId="2311" priority="3477" operator="lessThan">
      <formula>$C$4</formula>
    </cfRule>
  </conditionalFormatting>
  <conditionalFormatting sqref="BB22">
    <cfRule type="cellIs" dxfId="2310" priority="3478" operator="lessThan">
      <formula>$C$4</formula>
    </cfRule>
  </conditionalFormatting>
  <conditionalFormatting sqref="BB23">
    <cfRule type="cellIs" dxfId="2309" priority="3479" operator="lessThan">
      <formula>$C$4</formula>
    </cfRule>
  </conditionalFormatting>
  <conditionalFormatting sqref="BB23">
    <cfRule type="cellIs" dxfId="2308" priority="3480" operator="lessThan">
      <formula>$C$4</formula>
    </cfRule>
  </conditionalFormatting>
  <conditionalFormatting sqref="BB24">
    <cfRule type="cellIs" dxfId="2307" priority="3481" operator="lessThan">
      <formula>$C$4</formula>
    </cfRule>
  </conditionalFormatting>
  <conditionalFormatting sqref="BB24">
    <cfRule type="cellIs" dxfId="2306" priority="3482" operator="lessThan">
      <formula>$C$4</formula>
    </cfRule>
  </conditionalFormatting>
  <conditionalFormatting sqref="BB25">
    <cfRule type="cellIs" dxfId="2305" priority="3483" operator="lessThan">
      <formula>$C$4</formula>
    </cfRule>
  </conditionalFormatting>
  <conditionalFormatting sqref="BB25">
    <cfRule type="cellIs" dxfId="2304" priority="3484" operator="lessThan">
      <formula>$C$4</formula>
    </cfRule>
  </conditionalFormatting>
  <conditionalFormatting sqref="BB26">
    <cfRule type="cellIs" dxfId="2303" priority="3485" operator="lessThan">
      <formula>$C$4</formula>
    </cfRule>
  </conditionalFormatting>
  <conditionalFormatting sqref="BB26">
    <cfRule type="cellIs" dxfId="2302" priority="3486" operator="lessThan">
      <formula>$C$4</formula>
    </cfRule>
  </conditionalFormatting>
  <conditionalFormatting sqref="BB27">
    <cfRule type="cellIs" dxfId="2301" priority="3487" operator="lessThan">
      <formula>$C$4</formula>
    </cfRule>
  </conditionalFormatting>
  <conditionalFormatting sqref="BB27">
    <cfRule type="cellIs" dxfId="2300" priority="3488" operator="lessThan">
      <formula>$C$4</formula>
    </cfRule>
  </conditionalFormatting>
  <conditionalFormatting sqref="BB28">
    <cfRule type="cellIs" dxfId="2299" priority="3489" operator="lessThan">
      <formula>$C$4</formula>
    </cfRule>
  </conditionalFormatting>
  <conditionalFormatting sqref="BB28">
    <cfRule type="cellIs" dxfId="2298" priority="3490" operator="lessThan">
      <formula>$C$4</formula>
    </cfRule>
  </conditionalFormatting>
  <conditionalFormatting sqref="BB29">
    <cfRule type="cellIs" dxfId="2297" priority="3491" operator="lessThan">
      <formula>$C$4</formula>
    </cfRule>
  </conditionalFormatting>
  <conditionalFormatting sqref="BB29">
    <cfRule type="cellIs" dxfId="2296" priority="3492" operator="lessThan">
      <formula>$C$4</formula>
    </cfRule>
  </conditionalFormatting>
  <conditionalFormatting sqref="BB30">
    <cfRule type="cellIs" dxfId="2295" priority="3493" operator="lessThan">
      <formula>$C$4</formula>
    </cfRule>
  </conditionalFormatting>
  <conditionalFormatting sqref="BB30">
    <cfRule type="cellIs" dxfId="2294" priority="3494" operator="lessThan">
      <formula>$C$4</formula>
    </cfRule>
  </conditionalFormatting>
  <conditionalFormatting sqref="BB31">
    <cfRule type="cellIs" dxfId="2293" priority="3495" operator="lessThan">
      <formula>$C$4</formula>
    </cfRule>
  </conditionalFormatting>
  <conditionalFormatting sqref="BB31">
    <cfRule type="cellIs" dxfId="2292" priority="3496" operator="lessThan">
      <formula>$C$4</formula>
    </cfRule>
  </conditionalFormatting>
  <conditionalFormatting sqref="BB32">
    <cfRule type="cellIs" dxfId="2291" priority="3497" operator="lessThan">
      <formula>$C$4</formula>
    </cfRule>
  </conditionalFormatting>
  <conditionalFormatting sqref="BB32">
    <cfRule type="cellIs" dxfId="2290" priority="3498" operator="lessThan">
      <formula>$C$4</formula>
    </cfRule>
  </conditionalFormatting>
  <conditionalFormatting sqref="BB33">
    <cfRule type="cellIs" dxfId="2289" priority="3499" operator="lessThan">
      <formula>$C$4</formula>
    </cfRule>
  </conditionalFormatting>
  <conditionalFormatting sqref="BB33">
    <cfRule type="cellIs" dxfId="2288" priority="3500" operator="lessThan">
      <formula>$C$4</formula>
    </cfRule>
  </conditionalFormatting>
  <conditionalFormatting sqref="BB34">
    <cfRule type="cellIs" dxfId="2287" priority="3501" operator="lessThan">
      <formula>$C$4</formula>
    </cfRule>
  </conditionalFormatting>
  <conditionalFormatting sqref="BB34">
    <cfRule type="cellIs" dxfId="2286" priority="3502" operator="lessThan">
      <formula>$C$4</formula>
    </cfRule>
  </conditionalFormatting>
  <conditionalFormatting sqref="BB35">
    <cfRule type="cellIs" dxfId="2285" priority="3503" operator="lessThan">
      <formula>$C$4</formula>
    </cfRule>
  </conditionalFormatting>
  <conditionalFormatting sqref="BB35">
    <cfRule type="cellIs" dxfId="2284" priority="3504" operator="lessThan">
      <formula>$C$4</formula>
    </cfRule>
  </conditionalFormatting>
  <conditionalFormatting sqref="BB36">
    <cfRule type="cellIs" dxfId="2283" priority="3505" operator="lessThan">
      <formula>$C$4</formula>
    </cfRule>
  </conditionalFormatting>
  <conditionalFormatting sqref="BB36">
    <cfRule type="cellIs" dxfId="2282" priority="3506" operator="lessThan">
      <formula>$C$4</formula>
    </cfRule>
  </conditionalFormatting>
  <conditionalFormatting sqref="BB37">
    <cfRule type="cellIs" dxfId="2281" priority="3507" operator="lessThan">
      <formula>$C$4</formula>
    </cfRule>
  </conditionalFormatting>
  <conditionalFormatting sqref="BB37">
    <cfRule type="cellIs" dxfId="2280" priority="3508" operator="lessThan">
      <formula>$C$4</formula>
    </cfRule>
  </conditionalFormatting>
  <conditionalFormatting sqref="BB38">
    <cfRule type="cellIs" dxfId="2279" priority="3509" operator="lessThan">
      <formula>$C$4</formula>
    </cfRule>
  </conditionalFormatting>
  <conditionalFormatting sqref="BB38">
    <cfRule type="cellIs" dxfId="2278" priority="3510" operator="lessThan">
      <formula>$C$4</formula>
    </cfRule>
  </conditionalFormatting>
  <conditionalFormatting sqref="BB39">
    <cfRule type="cellIs" dxfId="2277" priority="3511" operator="lessThan">
      <formula>$C$4</formula>
    </cfRule>
  </conditionalFormatting>
  <conditionalFormatting sqref="BB39">
    <cfRule type="cellIs" dxfId="2276" priority="3512" operator="lessThan">
      <formula>$C$4</formula>
    </cfRule>
  </conditionalFormatting>
  <conditionalFormatting sqref="BB40">
    <cfRule type="cellIs" dxfId="2275" priority="3513" operator="lessThan">
      <formula>$C$4</formula>
    </cfRule>
  </conditionalFormatting>
  <conditionalFormatting sqref="BB40">
    <cfRule type="cellIs" dxfId="2274" priority="3514" operator="lessThan">
      <formula>$C$4</formula>
    </cfRule>
  </conditionalFormatting>
  <conditionalFormatting sqref="BB41">
    <cfRule type="cellIs" dxfId="2273" priority="3515" operator="lessThan">
      <formula>$C$4</formula>
    </cfRule>
  </conditionalFormatting>
  <conditionalFormatting sqref="BB41">
    <cfRule type="cellIs" dxfId="2272" priority="3516" operator="lessThan">
      <formula>$C$4</formula>
    </cfRule>
  </conditionalFormatting>
  <conditionalFormatting sqref="BB42">
    <cfRule type="cellIs" dxfId="2271" priority="3517" operator="lessThan">
      <formula>$C$4</formula>
    </cfRule>
  </conditionalFormatting>
  <conditionalFormatting sqref="BB42">
    <cfRule type="cellIs" dxfId="2270" priority="3518" operator="lessThan">
      <formula>$C$4</formula>
    </cfRule>
  </conditionalFormatting>
  <conditionalFormatting sqref="BB43">
    <cfRule type="cellIs" dxfId="2269" priority="3519" operator="lessThan">
      <formula>$C$4</formula>
    </cfRule>
  </conditionalFormatting>
  <conditionalFormatting sqref="BB43">
    <cfRule type="cellIs" dxfId="2268" priority="3520" operator="lessThan">
      <formula>$C$4</formula>
    </cfRule>
  </conditionalFormatting>
  <conditionalFormatting sqref="BB44">
    <cfRule type="cellIs" dxfId="2267" priority="3521" operator="lessThan">
      <formula>$C$4</formula>
    </cfRule>
  </conditionalFormatting>
  <conditionalFormatting sqref="BB44">
    <cfRule type="cellIs" dxfId="2266" priority="3522" operator="lessThan">
      <formula>$C$4</formula>
    </cfRule>
  </conditionalFormatting>
  <conditionalFormatting sqref="BB45">
    <cfRule type="cellIs" dxfId="2265" priority="3523" operator="lessThan">
      <formula>$C$4</formula>
    </cfRule>
  </conditionalFormatting>
  <conditionalFormatting sqref="BB45">
    <cfRule type="cellIs" dxfId="2264" priority="3524" operator="lessThan">
      <formula>$C$4</formula>
    </cfRule>
  </conditionalFormatting>
  <conditionalFormatting sqref="BB46">
    <cfRule type="cellIs" dxfId="2263" priority="3525" operator="lessThan">
      <formula>$C$4</formula>
    </cfRule>
  </conditionalFormatting>
  <conditionalFormatting sqref="BB46">
    <cfRule type="cellIs" dxfId="2262" priority="3526" operator="lessThan">
      <formula>$C$4</formula>
    </cfRule>
  </conditionalFormatting>
  <conditionalFormatting sqref="BB47">
    <cfRule type="cellIs" dxfId="2261" priority="3527" operator="lessThan">
      <formula>$C$4</formula>
    </cfRule>
  </conditionalFormatting>
  <conditionalFormatting sqref="BB47">
    <cfRule type="cellIs" dxfId="2260" priority="3528" operator="lessThan">
      <formula>$C$4</formula>
    </cfRule>
  </conditionalFormatting>
  <conditionalFormatting sqref="BB48">
    <cfRule type="cellIs" dxfId="2259" priority="3529" operator="lessThan">
      <formula>$C$4</formula>
    </cfRule>
  </conditionalFormatting>
  <conditionalFormatting sqref="BB48">
    <cfRule type="cellIs" dxfId="2258" priority="3530" operator="lessThan">
      <formula>$C$4</formula>
    </cfRule>
  </conditionalFormatting>
  <conditionalFormatting sqref="BB49">
    <cfRule type="cellIs" dxfId="2257" priority="3531" operator="lessThan">
      <formula>$C$4</formula>
    </cfRule>
  </conditionalFormatting>
  <conditionalFormatting sqref="BB49">
    <cfRule type="cellIs" dxfId="2256" priority="3532" operator="lessThan">
      <formula>$C$4</formula>
    </cfRule>
  </conditionalFormatting>
  <conditionalFormatting sqref="BB50">
    <cfRule type="cellIs" dxfId="2255" priority="3533" operator="lessThan">
      <formula>$C$4</formula>
    </cfRule>
  </conditionalFormatting>
  <conditionalFormatting sqref="BB50">
    <cfRule type="cellIs" dxfId="2254" priority="3534" operator="lessThan">
      <formula>$C$4</formula>
    </cfRule>
  </conditionalFormatting>
  <conditionalFormatting sqref="BB51">
    <cfRule type="cellIs" dxfId="2253" priority="3535" operator="lessThan">
      <formula>$C$4</formula>
    </cfRule>
  </conditionalFormatting>
  <conditionalFormatting sqref="BB51">
    <cfRule type="cellIs" dxfId="2252" priority="3536" operator="lessThan">
      <formula>$C$4</formula>
    </cfRule>
  </conditionalFormatting>
  <conditionalFormatting sqref="BB52">
    <cfRule type="cellIs" dxfId="2251" priority="3537" operator="lessThan">
      <formula>$C$4</formula>
    </cfRule>
  </conditionalFormatting>
  <conditionalFormatting sqref="BB52">
    <cfRule type="cellIs" dxfId="2250" priority="3538" operator="lessThan">
      <formula>$C$4</formula>
    </cfRule>
  </conditionalFormatting>
  <conditionalFormatting sqref="BB53">
    <cfRule type="cellIs" dxfId="2249" priority="3539" operator="lessThan">
      <formula>$C$4</formula>
    </cfRule>
  </conditionalFormatting>
  <conditionalFormatting sqref="BB53">
    <cfRule type="cellIs" dxfId="2248" priority="3540" operator="lessThan">
      <formula>$C$4</formula>
    </cfRule>
  </conditionalFormatting>
  <conditionalFormatting sqref="BB54">
    <cfRule type="cellIs" dxfId="2247" priority="3541" operator="lessThan">
      <formula>$C$4</formula>
    </cfRule>
  </conditionalFormatting>
  <conditionalFormatting sqref="BB54">
    <cfRule type="cellIs" dxfId="2246" priority="3542" operator="lessThan">
      <formula>$C$4</formula>
    </cfRule>
  </conditionalFormatting>
  <conditionalFormatting sqref="BB55">
    <cfRule type="cellIs" dxfId="2245" priority="3543" operator="lessThan">
      <formula>$C$4</formula>
    </cfRule>
  </conditionalFormatting>
  <conditionalFormatting sqref="BB55">
    <cfRule type="cellIs" dxfId="2244" priority="3544" operator="lessThan">
      <formula>$C$4</formula>
    </cfRule>
  </conditionalFormatting>
  <conditionalFormatting sqref="BB56">
    <cfRule type="cellIs" dxfId="2243" priority="3545" operator="lessThan">
      <formula>$C$4</formula>
    </cfRule>
  </conditionalFormatting>
  <conditionalFormatting sqref="BB56">
    <cfRule type="cellIs" dxfId="2242" priority="3546" operator="lessThan">
      <formula>$C$4</formula>
    </cfRule>
  </conditionalFormatting>
  <conditionalFormatting sqref="BB57">
    <cfRule type="cellIs" dxfId="2241" priority="3547" operator="lessThan">
      <formula>$C$4</formula>
    </cfRule>
  </conditionalFormatting>
  <conditionalFormatting sqref="BB57">
    <cfRule type="cellIs" dxfId="2240" priority="3548" operator="lessThan">
      <formula>$C$4</formula>
    </cfRule>
  </conditionalFormatting>
  <conditionalFormatting sqref="BB58">
    <cfRule type="cellIs" dxfId="2239" priority="3549" operator="lessThan">
      <formula>$C$4</formula>
    </cfRule>
  </conditionalFormatting>
  <conditionalFormatting sqref="BB58">
    <cfRule type="cellIs" dxfId="2238" priority="3550" operator="lessThan">
      <formula>$C$4</formula>
    </cfRule>
  </conditionalFormatting>
  <conditionalFormatting sqref="BB59">
    <cfRule type="cellIs" dxfId="2237" priority="3551" operator="lessThan">
      <formula>$C$4</formula>
    </cfRule>
  </conditionalFormatting>
  <conditionalFormatting sqref="BB59">
    <cfRule type="cellIs" dxfId="2236" priority="3552" operator="lessThan">
      <formula>$C$4</formula>
    </cfRule>
  </conditionalFormatting>
  <conditionalFormatting sqref="BB60">
    <cfRule type="cellIs" dxfId="2235" priority="3553" operator="lessThan">
      <formula>$C$4</formula>
    </cfRule>
  </conditionalFormatting>
  <conditionalFormatting sqref="BB60">
    <cfRule type="cellIs" dxfId="2234" priority="3554" operator="lessThan">
      <formula>$C$4</formula>
    </cfRule>
  </conditionalFormatting>
  <conditionalFormatting sqref="BC11">
    <cfRule type="cellIs" dxfId="2233" priority="3555" operator="lessThan">
      <formula>$C$4</formula>
    </cfRule>
  </conditionalFormatting>
  <conditionalFormatting sqref="BC11">
    <cfRule type="cellIs" dxfId="2232" priority="3556" operator="lessThan">
      <formula>$C$4</formula>
    </cfRule>
  </conditionalFormatting>
  <conditionalFormatting sqref="BC12">
    <cfRule type="cellIs" dxfId="2231" priority="3557" operator="lessThan">
      <formula>$C$4</formula>
    </cfRule>
  </conditionalFormatting>
  <conditionalFormatting sqref="BC12">
    <cfRule type="cellIs" dxfId="2230" priority="3558" operator="lessThan">
      <formula>$C$4</formula>
    </cfRule>
  </conditionalFormatting>
  <conditionalFormatting sqref="BC13">
    <cfRule type="cellIs" dxfId="2229" priority="3559" operator="lessThan">
      <formula>$C$4</formula>
    </cfRule>
  </conditionalFormatting>
  <conditionalFormatting sqref="BC13">
    <cfRule type="cellIs" dxfId="2228" priority="3560" operator="lessThan">
      <formula>$C$4</formula>
    </cfRule>
  </conditionalFormatting>
  <conditionalFormatting sqref="BC14">
    <cfRule type="cellIs" dxfId="2227" priority="3561" operator="lessThan">
      <formula>$C$4</formula>
    </cfRule>
  </conditionalFormatting>
  <conditionalFormatting sqref="BC14">
    <cfRule type="cellIs" dxfId="2226" priority="3562" operator="lessThan">
      <formula>$C$4</formula>
    </cfRule>
  </conditionalFormatting>
  <conditionalFormatting sqref="BC15">
    <cfRule type="cellIs" dxfId="2225" priority="3563" operator="lessThan">
      <formula>$C$4</formula>
    </cfRule>
  </conditionalFormatting>
  <conditionalFormatting sqref="BC15">
    <cfRule type="cellIs" dxfId="2224" priority="3564" operator="lessThan">
      <formula>$C$4</formula>
    </cfRule>
  </conditionalFormatting>
  <conditionalFormatting sqref="BC16">
    <cfRule type="cellIs" dxfId="2223" priority="3565" operator="lessThan">
      <formula>$C$4</formula>
    </cfRule>
  </conditionalFormatting>
  <conditionalFormatting sqref="BC16">
    <cfRule type="cellIs" dxfId="2222" priority="3566" operator="lessThan">
      <formula>$C$4</formula>
    </cfRule>
  </conditionalFormatting>
  <conditionalFormatting sqref="BC17">
    <cfRule type="cellIs" dxfId="2221" priority="3567" operator="lessThan">
      <formula>$C$4</formula>
    </cfRule>
  </conditionalFormatting>
  <conditionalFormatting sqref="BC17">
    <cfRule type="cellIs" dxfId="2220" priority="3568" operator="lessThan">
      <formula>$C$4</formula>
    </cfRule>
  </conditionalFormatting>
  <conditionalFormatting sqref="BC18">
    <cfRule type="cellIs" dxfId="2219" priority="3569" operator="lessThan">
      <formula>$C$4</formula>
    </cfRule>
  </conditionalFormatting>
  <conditionalFormatting sqref="BC18">
    <cfRule type="cellIs" dxfId="2218" priority="3570" operator="lessThan">
      <formula>$C$4</formula>
    </cfRule>
  </conditionalFormatting>
  <conditionalFormatting sqref="BC19">
    <cfRule type="cellIs" dxfId="2217" priority="3571" operator="lessThan">
      <formula>$C$4</formula>
    </cfRule>
  </conditionalFormatting>
  <conditionalFormatting sqref="BC19">
    <cfRule type="cellIs" dxfId="2216" priority="3572" operator="lessThan">
      <formula>$C$4</formula>
    </cfRule>
  </conditionalFormatting>
  <conditionalFormatting sqref="BC20">
    <cfRule type="cellIs" dxfId="2215" priority="3573" operator="lessThan">
      <formula>$C$4</formula>
    </cfRule>
  </conditionalFormatting>
  <conditionalFormatting sqref="BC20">
    <cfRule type="cellIs" dxfId="2214" priority="3574" operator="lessThan">
      <formula>$C$4</formula>
    </cfRule>
  </conditionalFormatting>
  <conditionalFormatting sqref="BC21">
    <cfRule type="cellIs" dxfId="2213" priority="3575" operator="lessThan">
      <formula>$C$4</formula>
    </cfRule>
  </conditionalFormatting>
  <conditionalFormatting sqref="BC21">
    <cfRule type="cellIs" dxfId="2212" priority="3576" operator="lessThan">
      <formula>$C$4</formula>
    </cfRule>
  </conditionalFormatting>
  <conditionalFormatting sqref="BC22">
    <cfRule type="cellIs" dxfId="2211" priority="3577" operator="lessThan">
      <formula>$C$4</formula>
    </cfRule>
  </conditionalFormatting>
  <conditionalFormatting sqref="BC22">
    <cfRule type="cellIs" dxfId="2210" priority="3578" operator="lessThan">
      <formula>$C$4</formula>
    </cfRule>
  </conditionalFormatting>
  <conditionalFormatting sqref="BC23">
    <cfRule type="cellIs" dxfId="2209" priority="3579" operator="lessThan">
      <formula>$C$4</formula>
    </cfRule>
  </conditionalFormatting>
  <conditionalFormatting sqref="BC23">
    <cfRule type="cellIs" dxfId="2208" priority="3580" operator="lessThan">
      <formula>$C$4</formula>
    </cfRule>
  </conditionalFormatting>
  <conditionalFormatting sqref="BC24">
    <cfRule type="cellIs" dxfId="2207" priority="3581" operator="lessThan">
      <formula>$C$4</formula>
    </cfRule>
  </conditionalFormatting>
  <conditionalFormatting sqref="BC24">
    <cfRule type="cellIs" dxfId="2206" priority="3582" operator="lessThan">
      <formula>$C$4</formula>
    </cfRule>
  </conditionalFormatting>
  <conditionalFormatting sqref="BC25">
    <cfRule type="cellIs" dxfId="2205" priority="3583" operator="lessThan">
      <formula>$C$4</formula>
    </cfRule>
  </conditionalFormatting>
  <conditionalFormatting sqref="BC25">
    <cfRule type="cellIs" dxfId="2204" priority="3584" operator="lessThan">
      <formula>$C$4</formula>
    </cfRule>
  </conditionalFormatting>
  <conditionalFormatting sqref="BC26">
    <cfRule type="cellIs" dxfId="2203" priority="3585" operator="lessThan">
      <formula>$C$4</formula>
    </cfRule>
  </conditionalFormatting>
  <conditionalFormatting sqref="BC26">
    <cfRule type="cellIs" dxfId="2202" priority="3586" operator="lessThan">
      <formula>$C$4</formula>
    </cfRule>
  </conditionalFormatting>
  <conditionalFormatting sqref="BC27">
    <cfRule type="cellIs" dxfId="2201" priority="3587" operator="lessThan">
      <formula>$C$4</formula>
    </cfRule>
  </conditionalFormatting>
  <conditionalFormatting sqref="BC27">
    <cfRule type="cellIs" dxfId="2200" priority="3588" operator="lessThan">
      <formula>$C$4</formula>
    </cfRule>
  </conditionalFormatting>
  <conditionalFormatting sqref="BC28">
    <cfRule type="cellIs" dxfId="2199" priority="3589" operator="lessThan">
      <formula>$C$4</formula>
    </cfRule>
  </conditionalFormatting>
  <conditionalFormatting sqref="BC28">
    <cfRule type="cellIs" dxfId="2198" priority="3590" operator="lessThan">
      <formula>$C$4</formula>
    </cfRule>
  </conditionalFormatting>
  <conditionalFormatting sqref="BC29">
    <cfRule type="cellIs" dxfId="2197" priority="3591" operator="lessThan">
      <formula>$C$4</formula>
    </cfRule>
  </conditionalFormatting>
  <conditionalFormatting sqref="BC29">
    <cfRule type="cellIs" dxfId="2196" priority="3592" operator="lessThan">
      <formula>$C$4</formula>
    </cfRule>
  </conditionalFormatting>
  <conditionalFormatting sqref="BC30">
    <cfRule type="cellIs" dxfId="2195" priority="3593" operator="lessThan">
      <formula>$C$4</formula>
    </cfRule>
  </conditionalFormatting>
  <conditionalFormatting sqref="BC30">
    <cfRule type="cellIs" dxfId="2194" priority="3594" operator="lessThan">
      <formula>$C$4</formula>
    </cfRule>
  </conditionalFormatting>
  <conditionalFormatting sqref="BC31">
    <cfRule type="cellIs" dxfId="2193" priority="3595" operator="lessThan">
      <formula>$C$4</formula>
    </cfRule>
  </conditionalFormatting>
  <conditionalFormatting sqref="BC31">
    <cfRule type="cellIs" dxfId="2192" priority="3596" operator="lessThan">
      <formula>$C$4</formula>
    </cfRule>
  </conditionalFormatting>
  <conditionalFormatting sqref="BC32">
    <cfRule type="cellIs" dxfId="2191" priority="3597" operator="lessThan">
      <formula>$C$4</formula>
    </cfRule>
  </conditionalFormatting>
  <conditionalFormatting sqref="BC32">
    <cfRule type="cellIs" dxfId="2190" priority="3598" operator="lessThan">
      <formula>$C$4</formula>
    </cfRule>
  </conditionalFormatting>
  <conditionalFormatting sqref="BC33">
    <cfRule type="cellIs" dxfId="2189" priority="3599" operator="lessThan">
      <formula>$C$4</formula>
    </cfRule>
  </conditionalFormatting>
  <conditionalFormatting sqref="BC33">
    <cfRule type="cellIs" dxfId="2188" priority="3600" operator="lessThan">
      <formula>$C$4</formula>
    </cfRule>
  </conditionalFormatting>
  <conditionalFormatting sqref="BC34">
    <cfRule type="cellIs" dxfId="2187" priority="3601" operator="lessThan">
      <formula>$C$4</formula>
    </cfRule>
  </conditionalFormatting>
  <conditionalFormatting sqref="BC34">
    <cfRule type="cellIs" dxfId="2186" priority="3602" operator="lessThan">
      <formula>$C$4</formula>
    </cfRule>
  </conditionalFormatting>
  <conditionalFormatting sqref="BC35">
    <cfRule type="cellIs" dxfId="2185" priority="3603" operator="lessThan">
      <formula>$C$4</formula>
    </cfRule>
  </conditionalFormatting>
  <conditionalFormatting sqref="BC35">
    <cfRule type="cellIs" dxfId="2184" priority="3604" operator="lessThan">
      <formula>$C$4</formula>
    </cfRule>
  </conditionalFormatting>
  <conditionalFormatting sqref="BC36">
    <cfRule type="cellIs" dxfId="2183" priority="3605" operator="lessThan">
      <formula>$C$4</formula>
    </cfRule>
  </conditionalFormatting>
  <conditionalFormatting sqref="BC36">
    <cfRule type="cellIs" dxfId="2182" priority="3606" operator="lessThan">
      <formula>$C$4</formula>
    </cfRule>
  </conditionalFormatting>
  <conditionalFormatting sqref="BC37">
    <cfRule type="cellIs" dxfId="2181" priority="3607" operator="lessThan">
      <formula>$C$4</formula>
    </cfRule>
  </conditionalFormatting>
  <conditionalFormatting sqref="BC37">
    <cfRule type="cellIs" dxfId="2180" priority="3608" operator="lessThan">
      <formula>$C$4</formula>
    </cfRule>
  </conditionalFormatting>
  <conditionalFormatting sqref="BC38">
    <cfRule type="cellIs" dxfId="2179" priority="3609" operator="lessThan">
      <formula>$C$4</formula>
    </cfRule>
  </conditionalFormatting>
  <conditionalFormatting sqref="BC38">
    <cfRule type="cellIs" dxfId="2178" priority="3610" operator="lessThan">
      <formula>$C$4</formula>
    </cfRule>
  </conditionalFormatting>
  <conditionalFormatting sqref="BC39">
    <cfRule type="cellIs" dxfId="2177" priority="3611" operator="lessThan">
      <formula>$C$4</formula>
    </cfRule>
  </conditionalFormatting>
  <conditionalFormatting sqref="BC39">
    <cfRule type="cellIs" dxfId="2176" priority="3612" operator="lessThan">
      <formula>$C$4</formula>
    </cfRule>
  </conditionalFormatting>
  <conditionalFormatting sqref="BC40">
    <cfRule type="cellIs" dxfId="2175" priority="3613" operator="lessThan">
      <formula>$C$4</formula>
    </cfRule>
  </conditionalFormatting>
  <conditionalFormatting sqref="BC40">
    <cfRule type="cellIs" dxfId="2174" priority="3614" operator="lessThan">
      <formula>$C$4</formula>
    </cfRule>
  </conditionalFormatting>
  <conditionalFormatting sqref="BC41">
    <cfRule type="cellIs" dxfId="2173" priority="3615" operator="lessThan">
      <formula>$C$4</formula>
    </cfRule>
  </conditionalFormatting>
  <conditionalFormatting sqref="BC41">
    <cfRule type="cellIs" dxfId="2172" priority="3616" operator="lessThan">
      <formula>$C$4</formula>
    </cfRule>
  </conditionalFormatting>
  <conditionalFormatting sqref="BC42">
    <cfRule type="cellIs" dxfId="2171" priority="3617" operator="lessThan">
      <formula>$C$4</formula>
    </cfRule>
  </conditionalFormatting>
  <conditionalFormatting sqref="BC42">
    <cfRule type="cellIs" dxfId="2170" priority="3618" operator="lessThan">
      <formula>$C$4</formula>
    </cfRule>
  </conditionalFormatting>
  <conditionalFormatting sqref="BC43">
    <cfRule type="cellIs" dxfId="2169" priority="3619" operator="lessThan">
      <formula>$C$4</formula>
    </cfRule>
  </conditionalFormatting>
  <conditionalFormatting sqref="BC43">
    <cfRule type="cellIs" dxfId="2168" priority="3620" operator="lessThan">
      <formula>$C$4</formula>
    </cfRule>
  </conditionalFormatting>
  <conditionalFormatting sqref="BC44">
    <cfRule type="cellIs" dxfId="2167" priority="3621" operator="lessThan">
      <formula>$C$4</formula>
    </cfRule>
  </conditionalFormatting>
  <conditionalFormatting sqref="BC44">
    <cfRule type="cellIs" dxfId="2166" priority="3622" operator="lessThan">
      <formula>$C$4</formula>
    </cfRule>
  </conditionalFormatting>
  <conditionalFormatting sqref="BC45">
    <cfRule type="cellIs" dxfId="2165" priority="3623" operator="lessThan">
      <formula>$C$4</formula>
    </cfRule>
  </conditionalFormatting>
  <conditionalFormatting sqref="BC45">
    <cfRule type="cellIs" dxfId="2164" priority="3624" operator="lessThan">
      <formula>$C$4</formula>
    </cfRule>
  </conditionalFormatting>
  <conditionalFormatting sqref="BC46">
    <cfRule type="cellIs" dxfId="2163" priority="3625" operator="lessThan">
      <formula>$C$4</formula>
    </cfRule>
  </conditionalFormatting>
  <conditionalFormatting sqref="BC46">
    <cfRule type="cellIs" dxfId="2162" priority="3626" operator="lessThan">
      <formula>$C$4</formula>
    </cfRule>
  </conditionalFormatting>
  <conditionalFormatting sqref="BC47">
    <cfRule type="cellIs" dxfId="2161" priority="3627" operator="lessThan">
      <formula>$C$4</formula>
    </cfRule>
  </conditionalFormatting>
  <conditionalFormatting sqref="BC47">
    <cfRule type="cellIs" dxfId="2160" priority="3628" operator="lessThan">
      <formula>$C$4</formula>
    </cfRule>
  </conditionalFormatting>
  <conditionalFormatting sqref="BC48">
    <cfRule type="cellIs" dxfId="2159" priority="3629" operator="lessThan">
      <formula>$C$4</formula>
    </cfRule>
  </conditionalFormatting>
  <conditionalFormatting sqref="BC48">
    <cfRule type="cellIs" dxfId="2158" priority="3630" operator="lessThan">
      <formula>$C$4</formula>
    </cfRule>
  </conditionalFormatting>
  <conditionalFormatting sqref="BC49">
    <cfRule type="cellIs" dxfId="2157" priority="3631" operator="lessThan">
      <formula>$C$4</formula>
    </cfRule>
  </conditionalFormatting>
  <conditionalFormatting sqref="BC49">
    <cfRule type="cellIs" dxfId="2156" priority="3632" operator="lessThan">
      <formula>$C$4</formula>
    </cfRule>
  </conditionalFormatting>
  <conditionalFormatting sqref="BC50">
    <cfRule type="cellIs" dxfId="2155" priority="3633" operator="lessThan">
      <formula>$C$4</formula>
    </cfRule>
  </conditionalFormatting>
  <conditionalFormatting sqref="BC50">
    <cfRule type="cellIs" dxfId="2154" priority="3634" operator="lessThan">
      <formula>$C$4</formula>
    </cfRule>
  </conditionalFormatting>
  <conditionalFormatting sqref="BC51">
    <cfRule type="cellIs" dxfId="2153" priority="3635" operator="lessThan">
      <formula>$C$4</formula>
    </cfRule>
  </conditionalFormatting>
  <conditionalFormatting sqref="BC51">
    <cfRule type="cellIs" dxfId="2152" priority="3636" operator="lessThan">
      <formula>$C$4</formula>
    </cfRule>
  </conditionalFormatting>
  <conditionalFormatting sqref="BC52">
    <cfRule type="cellIs" dxfId="2151" priority="3637" operator="lessThan">
      <formula>$C$4</formula>
    </cfRule>
  </conditionalFormatting>
  <conditionalFormatting sqref="BC52">
    <cfRule type="cellIs" dxfId="2150" priority="3638" operator="lessThan">
      <formula>$C$4</formula>
    </cfRule>
  </conditionalFormatting>
  <conditionalFormatting sqref="BC53">
    <cfRule type="cellIs" dxfId="2149" priority="3639" operator="lessThan">
      <formula>$C$4</formula>
    </cfRule>
  </conditionalFormatting>
  <conditionalFormatting sqref="BC53">
    <cfRule type="cellIs" dxfId="2148" priority="3640" operator="lessThan">
      <formula>$C$4</formula>
    </cfRule>
  </conditionalFormatting>
  <conditionalFormatting sqref="BC54">
    <cfRule type="cellIs" dxfId="2147" priority="3641" operator="lessThan">
      <formula>$C$4</formula>
    </cfRule>
  </conditionalFormatting>
  <conditionalFormatting sqref="BC54">
    <cfRule type="cellIs" dxfId="2146" priority="3642" operator="lessThan">
      <formula>$C$4</formula>
    </cfRule>
  </conditionalFormatting>
  <conditionalFormatting sqref="BC55">
    <cfRule type="cellIs" dxfId="2145" priority="3643" operator="lessThan">
      <formula>$C$4</formula>
    </cfRule>
  </conditionalFormatting>
  <conditionalFormatting sqref="BC55">
    <cfRule type="cellIs" dxfId="2144" priority="3644" operator="lessThan">
      <formula>$C$4</formula>
    </cfRule>
  </conditionalFormatting>
  <conditionalFormatting sqref="BC56">
    <cfRule type="cellIs" dxfId="2143" priority="3645" operator="lessThan">
      <formula>$C$4</formula>
    </cfRule>
  </conditionalFormatting>
  <conditionalFormatting sqref="BC56">
    <cfRule type="cellIs" dxfId="2142" priority="3646" operator="lessThan">
      <formula>$C$4</formula>
    </cfRule>
  </conditionalFormatting>
  <conditionalFormatting sqref="BC57">
    <cfRule type="cellIs" dxfId="2141" priority="3647" operator="lessThan">
      <formula>$C$4</formula>
    </cfRule>
  </conditionalFormatting>
  <conditionalFormatting sqref="BC57">
    <cfRule type="cellIs" dxfId="2140" priority="3648" operator="lessThan">
      <formula>$C$4</formula>
    </cfRule>
  </conditionalFormatting>
  <conditionalFormatting sqref="BC58">
    <cfRule type="cellIs" dxfId="2139" priority="3649" operator="lessThan">
      <formula>$C$4</formula>
    </cfRule>
  </conditionalFormatting>
  <conditionalFormatting sqref="BC58">
    <cfRule type="cellIs" dxfId="2138" priority="3650" operator="lessThan">
      <formula>$C$4</formula>
    </cfRule>
  </conditionalFormatting>
  <conditionalFormatting sqref="BC59">
    <cfRule type="cellIs" dxfId="2137" priority="3651" operator="lessThan">
      <formula>$C$4</formula>
    </cfRule>
  </conditionalFormatting>
  <conditionalFormatting sqref="BC59">
    <cfRule type="cellIs" dxfId="2136" priority="3652" operator="lessThan">
      <formula>$C$4</formula>
    </cfRule>
  </conditionalFormatting>
  <conditionalFormatting sqref="BC60">
    <cfRule type="cellIs" dxfId="2135" priority="3653" operator="lessThan">
      <formula>$C$4</formula>
    </cfRule>
  </conditionalFormatting>
  <conditionalFormatting sqref="BC60">
    <cfRule type="cellIs" dxfId="2134" priority="3654" operator="lessThan">
      <formula>$C$4</formula>
    </cfRule>
  </conditionalFormatting>
  <conditionalFormatting sqref="BD11">
    <cfRule type="cellIs" dxfId="2133" priority="3655" operator="lessThan">
      <formula>$C$4</formula>
    </cfRule>
  </conditionalFormatting>
  <conditionalFormatting sqref="BD11">
    <cfRule type="cellIs" dxfId="2132" priority="3656" operator="lessThan">
      <formula>$C$4</formula>
    </cfRule>
  </conditionalFormatting>
  <conditionalFormatting sqref="BD12">
    <cfRule type="cellIs" dxfId="2131" priority="3657" operator="lessThan">
      <formula>$C$4</formula>
    </cfRule>
  </conditionalFormatting>
  <conditionalFormatting sqref="BD12">
    <cfRule type="cellIs" dxfId="2130" priority="3658" operator="lessThan">
      <formula>$C$4</formula>
    </cfRule>
  </conditionalFormatting>
  <conditionalFormatting sqref="BD13">
    <cfRule type="cellIs" dxfId="2129" priority="3659" operator="lessThan">
      <formula>$C$4</formula>
    </cfRule>
  </conditionalFormatting>
  <conditionalFormatting sqref="BD13">
    <cfRule type="cellIs" dxfId="2128" priority="3660" operator="lessThan">
      <formula>$C$4</formula>
    </cfRule>
  </conditionalFormatting>
  <conditionalFormatting sqref="BD14">
    <cfRule type="cellIs" dxfId="2127" priority="3661" operator="lessThan">
      <formula>$C$4</formula>
    </cfRule>
  </conditionalFormatting>
  <conditionalFormatting sqref="BD14">
    <cfRule type="cellIs" dxfId="2126" priority="3662" operator="lessThan">
      <formula>$C$4</formula>
    </cfRule>
  </conditionalFormatting>
  <conditionalFormatting sqref="BD15">
    <cfRule type="cellIs" dxfId="2125" priority="3663" operator="lessThan">
      <formula>$C$4</formula>
    </cfRule>
  </conditionalFormatting>
  <conditionalFormatting sqref="BD15">
    <cfRule type="cellIs" dxfId="2124" priority="3664" operator="lessThan">
      <formula>$C$4</formula>
    </cfRule>
  </conditionalFormatting>
  <conditionalFormatting sqref="BD16">
    <cfRule type="cellIs" dxfId="2123" priority="3665" operator="lessThan">
      <formula>$C$4</formula>
    </cfRule>
  </conditionalFormatting>
  <conditionalFormatting sqref="BD16">
    <cfRule type="cellIs" dxfId="2122" priority="3666" operator="lessThan">
      <formula>$C$4</formula>
    </cfRule>
  </conditionalFormatting>
  <conditionalFormatting sqref="BD17">
    <cfRule type="cellIs" dxfId="2121" priority="3667" operator="lessThan">
      <formula>$C$4</formula>
    </cfRule>
  </conditionalFormatting>
  <conditionalFormatting sqref="BD17">
    <cfRule type="cellIs" dxfId="2120" priority="3668" operator="lessThan">
      <formula>$C$4</formula>
    </cfRule>
  </conditionalFormatting>
  <conditionalFormatting sqref="BD18">
    <cfRule type="cellIs" dxfId="2119" priority="3669" operator="lessThan">
      <formula>$C$4</formula>
    </cfRule>
  </conditionalFormatting>
  <conditionalFormatting sqref="BD18">
    <cfRule type="cellIs" dxfId="2118" priority="3670" operator="lessThan">
      <formula>$C$4</formula>
    </cfRule>
  </conditionalFormatting>
  <conditionalFormatting sqref="BD19">
    <cfRule type="cellIs" dxfId="2117" priority="3671" operator="lessThan">
      <formula>$C$4</formula>
    </cfRule>
  </conditionalFormatting>
  <conditionalFormatting sqref="BD19">
    <cfRule type="cellIs" dxfId="2116" priority="3672" operator="lessThan">
      <formula>$C$4</formula>
    </cfRule>
  </conditionalFormatting>
  <conditionalFormatting sqref="BD20">
    <cfRule type="cellIs" dxfId="2115" priority="3673" operator="lessThan">
      <formula>$C$4</formula>
    </cfRule>
  </conditionalFormatting>
  <conditionalFormatting sqref="BD20">
    <cfRule type="cellIs" dxfId="2114" priority="3674" operator="lessThan">
      <formula>$C$4</formula>
    </cfRule>
  </conditionalFormatting>
  <conditionalFormatting sqref="BD21">
    <cfRule type="cellIs" dxfId="2113" priority="3675" operator="lessThan">
      <formula>$C$4</formula>
    </cfRule>
  </conditionalFormatting>
  <conditionalFormatting sqref="BD21">
    <cfRule type="cellIs" dxfId="2112" priority="3676" operator="lessThan">
      <formula>$C$4</formula>
    </cfRule>
  </conditionalFormatting>
  <conditionalFormatting sqref="BD22">
    <cfRule type="cellIs" dxfId="2111" priority="3677" operator="lessThan">
      <formula>$C$4</formula>
    </cfRule>
  </conditionalFormatting>
  <conditionalFormatting sqref="BD22">
    <cfRule type="cellIs" dxfId="2110" priority="3678" operator="lessThan">
      <formula>$C$4</formula>
    </cfRule>
  </conditionalFormatting>
  <conditionalFormatting sqref="BD23">
    <cfRule type="cellIs" dxfId="2109" priority="3679" operator="lessThan">
      <formula>$C$4</formula>
    </cfRule>
  </conditionalFormatting>
  <conditionalFormatting sqref="BD23">
    <cfRule type="cellIs" dxfId="2108" priority="3680" operator="lessThan">
      <formula>$C$4</formula>
    </cfRule>
  </conditionalFormatting>
  <conditionalFormatting sqref="BD24">
    <cfRule type="cellIs" dxfId="2107" priority="3681" operator="lessThan">
      <formula>$C$4</formula>
    </cfRule>
  </conditionalFormatting>
  <conditionalFormatting sqref="BD24">
    <cfRule type="cellIs" dxfId="2106" priority="3682" operator="lessThan">
      <formula>$C$4</formula>
    </cfRule>
  </conditionalFormatting>
  <conditionalFormatting sqref="BD25">
    <cfRule type="cellIs" dxfId="2105" priority="3683" operator="lessThan">
      <formula>$C$4</formula>
    </cfRule>
  </conditionalFormatting>
  <conditionalFormatting sqref="BD25">
    <cfRule type="cellIs" dxfId="2104" priority="3684" operator="lessThan">
      <formula>$C$4</formula>
    </cfRule>
  </conditionalFormatting>
  <conditionalFormatting sqref="BD26">
    <cfRule type="cellIs" dxfId="2103" priority="3685" operator="lessThan">
      <formula>$C$4</formula>
    </cfRule>
  </conditionalFormatting>
  <conditionalFormatting sqref="BD26">
    <cfRule type="cellIs" dxfId="2102" priority="3686" operator="lessThan">
      <formula>$C$4</formula>
    </cfRule>
  </conditionalFormatting>
  <conditionalFormatting sqref="BD27">
    <cfRule type="cellIs" dxfId="2101" priority="3687" operator="lessThan">
      <formula>$C$4</formula>
    </cfRule>
  </conditionalFormatting>
  <conditionalFormatting sqref="BD27">
    <cfRule type="cellIs" dxfId="2100" priority="3688" operator="lessThan">
      <formula>$C$4</formula>
    </cfRule>
  </conditionalFormatting>
  <conditionalFormatting sqref="BD28">
    <cfRule type="cellIs" dxfId="2099" priority="3689" operator="lessThan">
      <formula>$C$4</formula>
    </cfRule>
  </conditionalFormatting>
  <conditionalFormatting sqref="BD28">
    <cfRule type="cellIs" dxfId="2098" priority="3690" operator="lessThan">
      <formula>$C$4</formula>
    </cfRule>
  </conditionalFormatting>
  <conditionalFormatting sqref="BD29">
    <cfRule type="cellIs" dxfId="2097" priority="3691" operator="lessThan">
      <formula>$C$4</formula>
    </cfRule>
  </conditionalFormatting>
  <conditionalFormatting sqref="BD29">
    <cfRule type="cellIs" dxfId="2096" priority="3692" operator="lessThan">
      <formula>$C$4</formula>
    </cfRule>
  </conditionalFormatting>
  <conditionalFormatting sqref="BD30">
    <cfRule type="cellIs" dxfId="2095" priority="3693" operator="lessThan">
      <formula>$C$4</formula>
    </cfRule>
  </conditionalFormatting>
  <conditionalFormatting sqref="BD30">
    <cfRule type="cellIs" dxfId="2094" priority="3694" operator="lessThan">
      <formula>$C$4</formula>
    </cfRule>
  </conditionalFormatting>
  <conditionalFormatting sqref="BD31">
    <cfRule type="cellIs" dxfId="2093" priority="3695" operator="lessThan">
      <formula>$C$4</formula>
    </cfRule>
  </conditionalFormatting>
  <conditionalFormatting sqref="BD31">
    <cfRule type="cellIs" dxfId="2092" priority="3696" operator="lessThan">
      <formula>$C$4</formula>
    </cfRule>
  </conditionalFormatting>
  <conditionalFormatting sqref="BD32">
    <cfRule type="cellIs" dxfId="2091" priority="3697" operator="lessThan">
      <formula>$C$4</formula>
    </cfRule>
  </conditionalFormatting>
  <conditionalFormatting sqref="BD32">
    <cfRule type="cellIs" dxfId="2090" priority="3698" operator="lessThan">
      <formula>$C$4</formula>
    </cfRule>
  </conditionalFormatting>
  <conditionalFormatting sqref="BD33">
    <cfRule type="cellIs" dxfId="2089" priority="3699" operator="lessThan">
      <formula>$C$4</formula>
    </cfRule>
  </conditionalFormatting>
  <conditionalFormatting sqref="BD33">
    <cfRule type="cellIs" dxfId="2088" priority="3700" operator="lessThan">
      <formula>$C$4</formula>
    </cfRule>
  </conditionalFormatting>
  <conditionalFormatting sqref="BD34">
    <cfRule type="cellIs" dxfId="2087" priority="3701" operator="lessThan">
      <formula>$C$4</formula>
    </cfRule>
  </conditionalFormatting>
  <conditionalFormatting sqref="BD34">
    <cfRule type="cellIs" dxfId="2086" priority="3702" operator="lessThan">
      <formula>$C$4</formula>
    </cfRule>
  </conditionalFormatting>
  <conditionalFormatting sqref="BD35">
    <cfRule type="cellIs" dxfId="2085" priority="3703" operator="lessThan">
      <formula>$C$4</formula>
    </cfRule>
  </conditionalFormatting>
  <conditionalFormatting sqref="BD35">
    <cfRule type="cellIs" dxfId="2084" priority="3704" operator="lessThan">
      <formula>$C$4</formula>
    </cfRule>
  </conditionalFormatting>
  <conditionalFormatting sqref="BD36">
    <cfRule type="cellIs" dxfId="2083" priority="3705" operator="lessThan">
      <formula>$C$4</formula>
    </cfRule>
  </conditionalFormatting>
  <conditionalFormatting sqref="BD36">
    <cfRule type="cellIs" dxfId="2082" priority="3706" operator="lessThan">
      <formula>$C$4</formula>
    </cfRule>
  </conditionalFormatting>
  <conditionalFormatting sqref="BD37">
    <cfRule type="cellIs" dxfId="2081" priority="3707" operator="lessThan">
      <formula>$C$4</formula>
    </cfRule>
  </conditionalFormatting>
  <conditionalFormatting sqref="BD37">
    <cfRule type="cellIs" dxfId="2080" priority="3708" operator="lessThan">
      <formula>$C$4</formula>
    </cfRule>
  </conditionalFormatting>
  <conditionalFormatting sqref="BD38">
    <cfRule type="cellIs" dxfId="2079" priority="3709" operator="lessThan">
      <formula>$C$4</formula>
    </cfRule>
  </conditionalFormatting>
  <conditionalFormatting sqref="BD38">
    <cfRule type="cellIs" dxfId="2078" priority="3710" operator="lessThan">
      <formula>$C$4</formula>
    </cfRule>
  </conditionalFormatting>
  <conditionalFormatting sqref="BD39">
    <cfRule type="cellIs" dxfId="2077" priority="3711" operator="lessThan">
      <formula>$C$4</formula>
    </cfRule>
  </conditionalFormatting>
  <conditionalFormatting sqref="BD39">
    <cfRule type="cellIs" dxfId="2076" priority="3712" operator="lessThan">
      <formula>$C$4</formula>
    </cfRule>
  </conditionalFormatting>
  <conditionalFormatting sqref="BD40">
    <cfRule type="cellIs" dxfId="2075" priority="3713" operator="lessThan">
      <formula>$C$4</formula>
    </cfRule>
  </conditionalFormatting>
  <conditionalFormatting sqref="BD40">
    <cfRule type="cellIs" dxfId="2074" priority="3714" operator="lessThan">
      <formula>$C$4</formula>
    </cfRule>
  </conditionalFormatting>
  <conditionalFormatting sqref="BD41">
    <cfRule type="cellIs" dxfId="2073" priority="3715" operator="lessThan">
      <formula>$C$4</formula>
    </cfRule>
  </conditionalFormatting>
  <conditionalFormatting sqref="BD41">
    <cfRule type="cellIs" dxfId="2072" priority="3716" operator="lessThan">
      <formula>$C$4</formula>
    </cfRule>
  </conditionalFormatting>
  <conditionalFormatting sqref="BD42">
    <cfRule type="cellIs" dxfId="2071" priority="3717" operator="lessThan">
      <formula>$C$4</formula>
    </cfRule>
  </conditionalFormatting>
  <conditionalFormatting sqref="BD42">
    <cfRule type="cellIs" dxfId="2070" priority="3718" operator="lessThan">
      <formula>$C$4</formula>
    </cfRule>
  </conditionalFormatting>
  <conditionalFormatting sqref="BD43">
    <cfRule type="cellIs" dxfId="2069" priority="3719" operator="lessThan">
      <formula>$C$4</formula>
    </cfRule>
  </conditionalFormatting>
  <conditionalFormatting sqref="BD43">
    <cfRule type="cellIs" dxfId="2068" priority="3720" operator="lessThan">
      <formula>$C$4</formula>
    </cfRule>
  </conditionalFormatting>
  <conditionalFormatting sqref="BD44">
    <cfRule type="cellIs" dxfId="2067" priority="3721" operator="lessThan">
      <formula>$C$4</formula>
    </cfRule>
  </conditionalFormatting>
  <conditionalFormatting sqref="BD44">
    <cfRule type="cellIs" dxfId="2066" priority="3722" operator="lessThan">
      <formula>$C$4</formula>
    </cfRule>
  </conditionalFormatting>
  <conditionalFormatting sqref="BD45">
    <cfRule type="cellIs" dxfId="2065" priority="3723" operator="lessThan">
      <formula>$C$4</formula>
    </cfRule>
  </conditionalFormatting>
  <conditionalFormatting sqref="BD45">
    <cfRule type="cellIs" dxfId="2064" priority="3724" operator="lessThan">
      <formula>$C$4</formula>
    </cfRule>
  </conditionalFormatting>
  <conditionalFormatting sqref="BD46">
    <cfRule type="cellIs" dxfId="2063" priority="3725" operator="lessThan">
      <formula>$C$4</formula>
    </cfRule>
  </conditionalFormatting>
  <conditionalFormatting sqref="BD46">
    <cfRule type="cellIs" dxfId="2062" priority="3726" operator="lessThan">
      <formula>$C$4</formula>
    </cfRule>
  </conditionalFormatting>
  <conditionalFormatting sqref="BD47">
    <cfRule type="cellIs" dxfId="2061" priority="3727" operator="lessThan">
      <formula>$C$4</formula>
    </cfRule>
  </conditionalFormatting>
  <conditionalFormatting sqref="BD47">
    <cfRule type="cellIs" dxfId="2060" priority="3728" operator="lessThan">
      <formula>$C$4</formula>
    </cfRule>
  </conditionalFormatting>
  <conditionalFormatting sqref="BD48">
    <cfRule type="cellIs" dxfId="2059" priority="3729" operator="lessThan">
      <formula>$C$4</formula>
    </cfRule>
  </conditionalFormatting>
  <conditionalFormatting sqref="BD48">
    <cfRule type="cellIs" dxfId="2058" priority="3730" operator="lessThan">
      <formula>$C$4</formula>
    </cfRule>
  </conditionalFormatting>
  <conditionalFormatting sqref="BD49">
    <cfRule type="cellIs" dxfId="2057" priority="3731" operator="lessThan">
      <formula>$C$4</formula>
    </cfRule>
  </conditionalFormatting>
  <conditionalFormatting sqref="BD49">
    <cfRule type="cellIs" dxfId="2056" priority="3732" operator="lessThan">
      <formula>$C$4</formula>
    </cfRule>
  </conditionalFormatting>
  <conditionalFormatting sqref="BD50">
    <cfRule type="cellIs" dxfId="2055" priority="3733" operator="lessThan">
      <formula>$C$4</formula>
    </cfRule>
  </conditionalFormatting>
  <conditionalFormatting sqref="BD50">
    <cfRule type="cellIs" dxfId="2054" priority="3734" operator="lessThan">
      <formula>$C$4</formula>
    </cfRule>
  </conditionalFormatting>
  <conditionalFormatting sqref="BD51">
    <cfRule type="cellIs" dxfId="2053" priority="3735" operator="lessThan">
      <formula>$C$4</formula>
    </cfRule>
  </conditionalFormatting>
  <conditionalFormatting sqref="BD51">
    <cfRule type="cellIs" dxfId="2052" priority="3736" operator="lessThan">
      <formula>$C$4</formula>
    </cfRule>
  </conditionalFormatting>
  <conditionalFormatting sqref="BD52">
    <cfRule type="cellIs" dxfId="2051" priority="3737" operator="lessThan">
      <formula>$C$4</formula>
    </cfRule>
  </conditionalFormatting>
  <conditionalFormatting sqref="BD52">
    <cfRule type="cellIs" dxfId="2050" priority="3738" operator="lessThan">
      <formula>$C$4</formula>
    </cfRule>
  </conditionalFormatting>
  <conditionalFormatting sqref="BD53">
    <cfRule type="cellIs" dxfId="2049" priority="3739" operator="lessThan">
      <formula>$C$4</formula>
    </cfRule>
  </conditionalFormatting>
  <conditionalFormatting sqref="BD53">
    <cfRule type="cellIs" dxfId="2048" priority="3740" operator="lessThan">
      <formula>$C$4</formula>
    </cfRule>
  </conditionalFormatting>
  <conditionalFormatting sqref="BD54">
    <cfRule type="cellIs" dxfId="2047" priority="3741" operator="lessThan">
      <formula>$C$4</formula>
    </cfRule>
  </conditionalFormatting>
  <conditionalFormatting sqref="BD54">
    <cfRule type="cellIs" dxfId="2046" priority="3742" operator="lessThan">
      <formula>$C$4</formula>
    </cfRule>
  </conditionalFormatting>
  <conditionalFormatting sqref="BD55">
    <cfRule type="cellIs" dxfId="2045" priority="3743" operator="lessThan">
      <formula>$C$4</formula>
    </cfRule>
  </conditionalFormatting>
  <conditionalFormatting sqref="BD55">
    <cfRule type="cellIs" dxfId="2044" priority="3744" operator="lessThan">
      <formula>$C$4</formula>
    </cfRule>
  </conditionalFormatting>
  <conditionalFormatting sqref="BD56">
    <cfRule type="cellIs" dxfId="2043" priority="3745" operator="lessThan">
      <formula>$C$4</formula>
    </cfRule>
  </conditionalFormatting>
  <conditionalFormatting sqref="BD56">
    <cfRule type="cellIs" dxfId="2042" priority="3746" operator="lessThan">
      <formula>$C$4</formula>
    </cfRule>
  </conditionalFormatting>
  <conditionalFormatting sqref="BD57">
    <cfRule type="cellIs" dxfId="2041" priority="3747" operator="lessThan">
      <formula>$C$4</formula>
    </cfRule>
  </conditionalFormatting>
  <conditionalFormatting sqref="BD57">
    <cfRule type="cellIs" dxfId="2040" priority="3748" operator="lessThan">
      <formula>$C$4</formula>
    </cfRule>
  </conditionalFormatting>
  <conditionalFormatting sqref="BD58">
    <cfRule type="cellIs" dxfId="2039" priority="3749" operator="lessThan">
      <formula>$C$4</formula>
    </cfRule>
  </conditionalFormatting>
  <conditionalFormatting sqref="BD58">
    <cfRule type="cellIs" dxfId="2038" priority="3750" operator="lessThan">
      <formula>$C$4</formula>
    </cfRule>
  </conditionalFormatting>
  <conditionalFormatting sqref="BD59">
    <cfRule type="cellIs" dxfId="2037" priority="3751" operator="lessThan">
      <formula>$C$4</formula>
    </cfRule>
  </conditionalFormatting>
  <conditionalFormatting sqref="BD59">
    <cfRule type="cellIs" dxfId="2036" priority="3752" operator="lessThan">
      <formula>$C$4</formula>
    </cfRule>
  </conditionalFormatting>
  <conditionalFormatting sqref="BD60">
    <cfRule type="cellIs" dxfId="2035" priority="3753" operator="lessThan">
      <formula>$C$4</formula>
    </cfRule>
  </conditionalFormatting>
  <conditionalFormatting sqref="BD60">
    <cfRule type="cellIs" dxfId="2034" priority="3754" operator="lessThan">
      <formula>$C$4</formula>
    </cfRule>
  </conditionalFormatting>
  <conditionalFormatting sqref="BE11">
    <cfRule type="cellIs" dxfId="2033" priority="3755" operator="lessThan">
      <formula>$C$4</formula>
    </cfRule>
  </conditionalFormatting>
  <conditionalFormatting sqref="BE11">
    <cfRule type="cellIs" dxfId="2032" priority="3756" operator="lessThan">
      <formula>$C$4</formula>
    </cfRule>
  </conditionalFormatting>
  <conditionalFormatting sqref="BE12">
    <cfRule type="cellIs" dxfId="2031" priority="3757" operator="lessThan">
      <formula>$C$4</formula>
    </cfRule>
  </conditionalFormatting>
  <conditionalFormatting sqref="BE12">
    <cfRule type="cellIs" dxfId="2030" priority="3758" operator="lessThan">
      <formula>$C$4</formula>
    </cfRule>
  </conditionalFormatting>
  <conditionalFormatting sqref="BE13">
    <cfRule type="cellIs" dxfId="2029" priority="3759" operator="lessThan">
      <formula>$C$4</formula>
    </cfRule>
  </conditionalFormatting>
  <conditionalFormatting sqref="BE13">
    <cfRule type="cellIs" dxfId="2028" priority="3760" operator="lessThan">
      <formula>$C$4</formula>
    </cfRule>
  </conditionalFormatting>
  <conditionalFormatting sqref="BE14">
    <cfRule type="cellIs" dxfId="2027" priority="3761" operator="lessThan">
      <formula>$C$4</formula>
    </cfRule>
  </conditionalFormatting>
  <conditionalFormatting sqref="BE14">
    <cfRule type="cellIs" dxfId="2026" priority="3762" operator="lessThan">
      <formula>$C$4</formula>
    </cfRule>
  </conditionalFormatting>
  <conditionalFormatting sqref="BE15">
    <cfRule type="cellIs" dxfId="2025" priority="3763" operator="lessThan">
      <formula>$C$4</formula>
    </cfRule>
  </conditionalFormatting>
  <conditionalFormatting sqref="BE15">
    <cfRule type="cellIs" dxfId="2024" priority="3764" operator="lessThan">
      <formula>$C$4</formula>
    </cfRule>
  </conditionalFormatting>
  <conditionalFormatting sqref="BE16">
    <cfRule type="cellIs" dxfId="2023" priority="3765" operator="lessThan">
      <formula>$C$4</formula>
    </cfRule>
  </conditionalFormatting>
  <conditionalFormatting sqref="BE16">
    <cfRule type="cellIs" dxfId="2022" priority="3766" operator="lessThan">
      <formula>$C$4</formula>
    </cfRule>
  </conditionalFormatting>
  <conditionalFormatting sqref="BE17">
    <cfRule type="cellIs" dxfId="2021" priority="3767" operator="lessThan">
      <formula>$C$4</formula>
    </cfRule>
  </conditionalFormatting>
  <conditionalFormatting sqref="BE17">
    <cfRule type="cellIs" dxfId="2020" priority="3768" operator="lessThan">
      <formula>$C$4</formula>
    </cfRule>
  </conditionalFormatting>
  <conditionalFormatting sqref="BE18">
    <cfRule type="cellIs" dxfId="2019" priority="3769" operator="lessThan">
      <formula>$C$4</formula>
    </cfRule>
  </conditionalFormatting>
  <conditionalFormatting sqref="BE18">
    <cfRule type="cellIs" dxfId="2018" priority="3770" operator="lessThan">
      <formula>$C$4</formula>
    </cfRule>
  </conditionalFormatting>
  <conditionalFormatting sqref="BE19">
    <cfRule type="cellIs" dxfId="2017" priority="3771" operator="lessThan">
      <formula>$C$4</formula>
    </cfRule>
  </conditionalFormatting>
  <conditionalFormatting sqref="BE19">
    <cfRule type="cellIs" dxfId="2016" priority="3772" operator="lessThan">
      <formula>$C$4</formula>
    </cfRule>
  </conditionalFormatting>
  <conditionalFormatting sqref="BE20">
    <cfRule type="cellIs" dxfId="2015" priority="3773" operator="lessThan">
      <formula>$C$4</formula>
    </cfRule>
  </conditionalFormatting>
  <conditionalFormatting sqref="BE20">
    <cfRule type="cellIs" dxfId="2014" priority="3774" operator="lessThan">
      <formula>$C$4</formula>
    </cfRule>
  </conditionalFormatting>
  <conditionalFormatting sqref="BE21">
    <cfRule type="cellIs" dxfId="2013" priority="3775" operator="lessThan">
      <formula>$C$4</formula>
    </cfRule>
  </conditionalFormatting>
  <conditionalFormatting sqref="BE21">
    <cfRule type="cellIs" dxfId="2012" priority="3776" operator="lessThan">
      <formula>$C$4</formula>
    </cfRule>
  </conditionalFormatting>
  <conditionalFormatting sqref="BE22">
    <cfRule type="cellIs" dxfId="2011" priority="3777" operator="lessThan">
      <formula>$C$4</formula>
    </cfRule>
  </conditionalFormatting>
  <conditionalFormatting sqref="BE22">
    <cfRule type="cellIs" dxfId="2010" priority="3778" operator="lessThan">
      <formula>$C$4</formula>
    </cfRule>
  </conditionalFormatting>
  <conditionalFormatting sqref="BE23">
    <cfRule type="cellIs" dxfId="2009" priority="3779" operator="lessThan">
      <formula>$C$4</formula>
    </cfRule>
  </conditionalFormatting>
  <conditionalFormatting sqref="BE23">
    <cfRule type="cellIs" dxfId="2008" priority="3780" operator="lessThan">
      <formula>$C$4</formula>
    </cfRule>
  </conditionalFormatting>
  <conditionalFormatting sqref="BE24">
    <cfRule type="cellIs" dxfId="2007" priority="3781" operator="lessThan">
      <formula>$C$4</formula>
    </cfRule>
  </conditionalFormatting>
  <conditionalFormatting sqref="BE24">
    <cfRule type="cellIs" dxfId="2006" priority="3782" operator="lessThan">
      <formula>$C$4</formula>
    </cfRule>
  </conditionalFormatting>
  <conditionalFormatting sqref="BE25">
    <cfRule type="cellIs" dxfId="2005" priority="3783" operator="lessThan">
      <formula>$C$4</formula>
    </cfRule>
  </conditionalFormatting>
  <conditionalFormatting sqref="BE25">
    <cfRule type="cellIs" dxfId="2004" priority="3784" operator="lessThan">
      <formula>$C$4</formula>
    </cfRule>
  </conditionalFormatting>
  <conditionalFormatting sqref="BE26">
    <cfRule type="cellIs" dxfId="2003" priority="3785" operator="lessThan">
      <formula>$C$4</formula>
    </cfRule>
  </conditionalFormatting>
  <conditionalFormatting sqref="BE26">
    <cfRule type="cellIs" dxfId="2002" priority="3786" operator="lessThan">
      <formula>$C$4</formula>
    </cfRule>
  </conditionalFormatting>
  <conditionalFormatting sqref="BE27">
    <cfRule type="cellIs" dxfId="2001" priority="3787" operator="lessThan">
      <formula>$C$4</formula>
    </cfRule>
  </conditionalFormatting>
  <conditionalFormatting sqref="BE27">
    <cfRule type="cellIs" dxfId="2000" priority="3788" operator="lessThan">
      <formula>$C$4</formula>
    </cfRule>
  </conditionalFormatting>
  <conditionalFormatting sqref="BE28">
    <cfRule type="cellIs" dxfId="1999" priority="3789" operator="lessThan">
      <formula>$C$4</formula>
    </cfRule>
  </conditionalFormatting>
  <conditionalFormatting sqref="BE28">
    <cfRule type="cellIs" dxfId="1998" priority="3790" operator="lessThan">
      <formula>$C$4</formula>
    </cfRule>
  </conditionalFormatting>
  <conditionalFormatting sqref="BE29">
    <cfRule type="cellIs" dxfId="1997" priority="3791" operator="lessThan">
      <formula>$C$4</formula>
    </cfRule>
  </conditionalFormatting>
  <conditionalFormatting sqref="BE29">
    <cfRule type="cellIs" dxfId="1996" priority="3792" operator="lessThan">
      <formula>$C$4</formula>
    </cfRule>
  </conditionalFormatting>
  <conditionalFormatting sqref="BE30">
    <cfRule type="cellIs" dxfId="1995" priority="3793" operator="lessThan">
      <formula>$C$4</formula>
    </cfRule>
  </conditionalFormatting>
  <conditionalFormatting sqref="BE30">
    <cfRule type="cellIs" dxfId="1994" priority="3794" operator="lessThan">
      <formula>$C$4</formula>
    </cfRule>
  </conditionalFormatting>
  <conditionalFormatting sqref="BE31">
    <cfRule type="cellIs" dxfId="1993" priority="3795" operator="lessThan">
      <formula>$C$4</formula>
    </cfRule>
  </conditionalFormatting>
  <conditionalFormatting sqref="BE31">
    <cfRule type="cellIs" dxfId="1992" priority="3796" operator="lessThan">
      <formula>$C$4</formula>
    </cfRule>
  </conditionalFormatting>
  <conditionalFormatting sqref="BE32">
    <cfRule type="cellIs" dxfId="1991" priority="3797" operator="lessThan">
      <formula>$C$4</formula>
    </cfRule>
  </conditionalFormatting>
  <conditionalFormatting sqref="BE32">
    <cfRule type="cellIs" dxfId="1990" priority="3798" operator="lessThan">
      <formula>$C$4</formula>
    </cfRule>
  </conditionalFormatting>
  <conditionalFormatting sqref="BE33">
    <cfRule type="cellIs" dxfId="1989" priority="3799" operator="lessThan">
      <formula>$C$4</formula>
    </cfRule>
  </conditionalFormatting>
  <conditionalFormatting sqref="BE33">
    <cfRule type="cellIs" dxfId="1988" priority="3800" operator="lessThan">
      <formula>$C$4</formula>
    </cfRule>
  </conditionalFormatting>
  <conditionalFormatting sqref="BE34">
    <cfRule type="cellIs" dxfId="1987" priority="3801" operator="lessThan">
      <formula>$C$4</formula>
    </cfRule>
  </conditionalFormatting>
  <conditionalFormatting sqref="BE34">
    <cfRule type="cellIs" dxfId="1986" priority="3802" operator="lessThan">
      <formula>$C$4</formula>
    </cfRule>
  </conditionalFormatting>
  <conditionalFormatting sqref="BE35">
    <cfRule type="cellIs" dxfId="1985" priority="3803" operator="lessThan">
      <formula>$C$4</formula>
    </cfRule>
  </conditionalFormatting>
  <conditionalFormatting sqref="BE35">
    <cfRule type="cellIs" dxfId="1984" priority="3804" operator="lessThan">
      <formula>$C$4</formula>
    </cfRule>
  </conditionalFormatting>
  <conditionalFormatting sqref="BE36">
    <cfRule type="cellIs" dxfId="1983" priority="3805" operator="lessThan">
      <formula>$C$4</formula>
    </cfRule>
  </conditionalFormatting>
  <conditionalFormatting sqref="BE36">
    <cfRule type="cellIs" dxfId="1982" priority="3806" operator="lessThan">
      <formula>$C$4</formula>
    </cfRule>
  </conditionalFormatting>
  <conditionalFormatting sqref="BE37">
    <cfRule type="cellIs" dxfId="1981" priority="3807" operator="lessThan">
      <formula>$C$4</formula>
    </cfRule>
  </conditionalFormatting>
  <conditionalFormatting sqref="BE37">
    <cfRule type="cellIs" dxfId="1980" priority="3808" operator="lessThan">
      <formula>$C$4</formula>
    </cfRule>
  </conditionalFormatting>
  <conditionalFormatting sqref="BE38">
    <cfRule type="cellIs" dxfId="1979" priority="3809" operator="lessThan">
      <formula>$C$4</formula>
    </cfRule>
  </conditionalFormatting>
  <conditionalFormatting sqref="BE38">
    <cfRule type="cellIs" dxfId="1978" priority="3810" operator="lessThan">
      <formula>$C$4</formula>
    </cfRule>
  </conditionalFormatting>
  <conditionalFormatting sqref="BE39">
    <cfRule type="cellIs" dxfId="1977" priority="3811" operator="lessThan">
      <formula>$C$4</formula>
    </cfRule>
  </conditionalFormatting>
  <conditionalFormatting sqref="BE39">
    <cfRule type="cellIs" dxfId="1976" priority="3812" operator="lessThan">
      <formula>$C$4</formula>
    </cfRule>
  </conditionalFormatting>
  <conditionalFormatting sqref="BE40">
    <cfRule type="cellIs" dxfId="1975" priority="3813" operator="lessThan">
      <formula>$C$4</formula>
    </cfRule>
  </conditionalFormatting>
  <conditionalFormatting sqref="BE40">
    <cfRule type="cellIs" dxfId="1974" priority="3814" operator="lessThan">
      <formula>$C$4</formula>
    </cfRule>
  </conditionalFormatting>
  <conditionalFormatting sqref="BE41">
    <cfRule type="cellIs" dxfId="1973" priority="3815" operator="lessThan">
      <formula>$C$4</formula>
    </cfRule>
  </conditionalFormatting>
  <conditionalFormatting sqref="BE41">
    <cfRule type="cellIs" dxfId="1972" priority="3816" operator="lessThan">
      <formula>$C$4</formula>
    </cfRule>
  </conditionalFormatting>
  <conditionalFormatting sqref="BE42">
    <cfRule type="cellIs" dxfId="1971" priority="3817" operator="lessThan">
      <formula>$C$4</formula>
    </cfRule>
  </conditionalFormatting>
  <conditionalFormatting sqref="BE42">
    <cfRule type="cellIs" dxfId="1970" priority="3818" operator="lessThan">
      <formula>$C$4</formula>
    </cfRule>
  </conditionalFormatting>
  <conditionalFormatting sqref="BE43">
    <cfRule type="cellIs" dxfId="1969" priority="3819" operator="lessThan">
      <formula>$C$4</formula>
    </cfRule>
  </conditionalFormatting>
  <conditionalFormatting sqref="BE43">
    <cfRule type="cellIs" dxfId="1968" priority="3820" operator="lessThan">
      <formula>$C$4</formula>
    </cfRule>
  </conditionalFormatting>
  <conditionalFormatting sqref="BE44">
    <cfRule type="cellIs" dxfId="1967" priority="3821" operator="lessThan">
      <formula>$C$4</formula>
    </cfRule>
  </conditionalFormatting>
  <conditionalFormatting sqref="BE44">
    <cfRule type="cellIs" dxfId="1966" priority="3822" operator="lessThan">
      <formula>$C$4</formula>
    </cfRule>
  </conditionalFormatting>
  <conditionalFormatting sqref="BE45">
    <cfRule type="cellIs" dxfId="1965" priority="3823" operator="lessThan">
      <formula>$C$4</formula>
    </cfRule>
  </conditionalFormatting>
  <conditionalFormatting sqref="BE45">
    <cfRule type="cellIs" dxfId="1964" priority="3824" operator="lessThan">
      <formula>$C$4</formula>
    </cfRule>
  </conditionalFormatting>
  <conditionalFormatting sqref="BE46">
    <cfRule type="cellIs" dxfId="1963" priority="3825" operator="lessThan">
      <formula>$C$4</formula>
    </cfRule>
  </conditionalFormatting>
  <conditionalFormatting sqref="BE46">
    <cfRule type="cellIs" dxfId="1962" priority="3826" operator="lessThan">
      <formula>$C$4</formula>
    </cfRule>
  </conditionalFormatting>
  <conditionalFormatting sqref="BE47">
    <cfRule type="cellIs" dxfId="1961" priority="3827" operator="lessThan">
      <formula>$C$4</formula>
    </cfRule>
  </conditionalFormatting>
  <conditionalFormatting sqref="BE47">
    <cfRule type="cellIs" dxfId="1960" priority="3828" operator="lessThan">
      <formula>$C$4</formula>
    </cfRule>
  </conditionalFormatting>
  <conditionalFormatting sqref="BE48">
    <cfRule type="cellIs" dxfId="1959" priority="3829" operator="lessThan">
      <formula>$C$4</formula>
    </cfRule>
  </conditionalFormatting>
  <conditionalFormatting sqref="BE48">
    <cfRule type="cellIs" dxfId="1958" priority="3830" operator="lessThan">
      <formula>$C$4</formula>
    </cfRule>
  </conditionalFormatting>
  <conditionalFormatting sqref="BE49">
    <cfRule type="cellIs" dxfId="1957" priority="3831" operator="lessThan">
      <formula>$C$4</formula>
    </cfRule>
  </conditionalFormatting>
  <conditionalFormatting sqref="BE49">
    <cfRule type="cellIs" dxfId="1956" priority="3832" operator="lessThan">
      <formula>$C$4</formula>
    </cfRule>
  </conditionalFormatting>
  <conditionalFormatting sqref="BE50">
    <cfRule type="cellIs" dxfId="1955" priority="3833" operator="lessThan">
      <formula>$C$4</formula>
    </cfRule>
  </conditionalFormatting>
  <conditionalFormatting sqref="BE50">
    <cfRule type="cellIs" dxfId="1954" priority="3834" operator="lessThan">
      <formula>$C$4</formula>
    </cfRule>
  </conditionalFormatting>
  <conditionalFormatting sqref="BE51">
    <cfRule type="cellIs" dxfId="1953" priority="3835" operator="lessThan">
      <formula>$C$4</formula>
    </cfRule>
  </conditionalFormatting>
  <conditionalFormatting sqref="BE51">
    <cfRule type="cellIs" dxfId="1952" priority="3836" operator="lessThan">
      <formula>$C$4</formula>
    </cfRule>
  </conditionalFormatting>
  <conditionalFormatting sqref="BE52">
    <cfRule type="cellIs" dxfId="1951" priority="3837" operator="lessThan">
      <formula>$C$4</formula>
    </cfRule>
  </conditionalFormatting>
  <conditionalFormatting sqref="BE52">
    <cfRule type="cellIs" dxfId="1950" priority="3838" operator="lessThan">
      <formula>$C$4</formula>
    </cfRule>
  </conditionalFormatting>
  <conditionalFormatting sqref="BE53">
    <cfRule type="cellIs" dxfId="1949" priority="3839" operator="lessThan">
      <formula>$C$4</formula>
    </cfRule>
  </conditionalFormatting>
  <conditionalFormatting sqref="BE53">
    <cfRule type="cellIs" dxfId="1948" priority="3840" operator="lessThan">
      <formula>$C$4</formula>
    </cfRule>
  </conditionalFormatting>
  <conditionalFormatting sqref="BE54">
    <cfRule type="cellIs" dxfId="1947" priority="3841" operator="lessThan">
      <formula>$C$4</formula>
    </cfRule>
  </conditionalFormatting>
  <conditionalFormatting sqref="BE54">
    <cfRule type="cellIs" dxfId="1946" priority="3842" operator="lessThan">
      <formula>$C$4</formula>
    </cfRule>
  </conditionalFormatting>
  <conditionalFormatting sqref="BE55">
    <cfRule type="cellIs" dxfId="1945" priority="3843" operator="lessThan">
      <formula>$C$4</formula>
    </cfRule>
  </conditionalFormatting>
  <conditionalFormatting sqref="BE55">
    <cfRule type="cellIs" dxfId="1944" priority="3844" operator="lessThan">
      <formula>$C$4</formula>
    </cfRule>
  </conditionalFormatting>
  <conditionalFormatting sqref="BE56">
    <cfRule type="cellIs" dxfId="1943" priority="3845" operator="lessThan">
      <formula>$C$4</formula>
    </cfRule>
  </conditionalFormatting>
  <conditionalFormatting sqref="BE56">
    <cfRule type="cellIs" dxfId="1942" priority="3846" operator="lessThan">
      <formula>$C$4</formula>
    </cfRule>
  </conditionalFormatting>
  <conditionalFormatting sqref="BE57">
    <cfRule type="cellIs" dxfId="1941" priority="3847" operator="lessThan">
      <formula>$C$4</formula>
    </cfRule>
  </conditionalFormatting>
  <conditionalFormatting sqref="BE57">
    <cfRule type="cellIs" dxfId="1940" priority="3848" operator="lessThan">
      <formula>$C$4</formula>
    </cfRule>
  </conditionalFormatting>
  <conditionalFormatting sqref="BE58">
    <cfRule type="cellIs" dxfId="1939" priority="3849" operator="lessThan">
      <formula>$C$4</formula>
    </cfRule>
  </conditionalFormatting>
  <conditionalFormatting sqref="BE58">
    <cfRule type="cellIs" dxfId="1938" priority="3850" operator="lessThan">
      <formula>$C$4</formula>
    </cfRule>
  </conditionalFormatting>
  <conditionalFormatting sqref="BE59">
    <cfRule type="cellIs" dxfId="1937" priority="3851" operator="lessThan">
      <formula>$C$4</formula>
    </cfRule>
  </conditionalFormatting>
  <conditionalFormatting sqref="BE59">
    <cfRule type="cellIs" dxfId="1936" priority="3852" operator="lessThan">
      <formula>$C$4</formula>
    </cfRule>
  </conditionalFormatting>
  <conditionalFormatting sqref="BE60">
    <cfRule type="cellIs" dxfId="1935" priority="3853" operator="lessThan">
      <formula>$C$4</formula>
    </cfRule>
  </conditionalFormatting>
  <conditionalFormatting sqref="BE60">
    <cfRule type="cellIs" dxfId="1934" priority="3854" operator="lessThan">
      <formula>$C$4</formula>
    </cfRule>
  </conditionalFormatting>
  <conditionalFormatting sqref="BF11">
    <cfRule type="cellIs" dxfId="1933" priority="3855" operator="lessThan">
      <formula>$C$4</formula>
    </cfRule>
  </conditionalFormatting>
  <conditionalFormatting sqref="BF11">
    <cfRule type="cellIs" dxfId="1932" priority="3856" operator="lessThan">
      <formula>$C$4</formula>
    </cfRule>
  </conditionalFormatting>
  <conditionalFormatting sqref="BF12">
    <cfRule type="cellIs" dxfId="1931" priority="3857" operator="lessThan">
      <formula>$C$4</formula>
    </cfRule>
  </conditionalFormatting>
  <conditionalFormatting sqref="BF12">
    <cfRule type="cellIs" dxfId="1930" priority="3858" operator="lessThan">
      <formula>$C$4</formula>
    </cfRule>
  </conditionalFormatting>
  <conditionalFormatting sqref="BF13">
    <cfRule type="cellIs" dxfId="1929" priority="3859" operator="lessThan">
      <formula>$C$4</formula>
    </cfRule>
  </conditionalFormatting>
  <conditionalFormatting sqref="BF13">
    <cfRule type="cellIs" dxfId="1928" priority="3860" operator="lessThan">
      <formula>$C$4</formula>
    </cfRule>
  </conditionalFormatting>
  <conditionalFormatting sqref="BF14">
    <cfRule type="cellIs" dxfId="1927" priority="3861" operator="lessThan">
      <formula>$C$4</formula>
    </cfRule>
  </conditionalFormatting>
  <conditionalFormatting sqref="BF14">
    <cfRule type="cellIs" dxfId="1926" priority="3862" operator="lessThan">
      <formula>$C$4</formula>
    </cfRule>
  </conditionalFormatting>
  <conditionalFormatting sqref="BF15">
    <cfRule type="cellIs" dxfId="1925" priority="3863" operator="lessThan">
      <formula>$C$4</formula>
    </cfRule>
  </conditionalFormatting>
  <conditionalFormatting sqref="BF15">
    <cfRule type="cellIs" dxfId="1924" priority="3864" operator="lessThan">
      <formula>$C$4</formula>
    </cfRule>
  </conditionalFormatting>
  <conditionalFormatting sqref="BF16">
    <cfRule type="cellIs" dxfId="1923" priority="3865" operator="lessThan">
      <formula>$C$4</formula>
    </cfRule>
  </conditionalFormatting>
  <conditionalFormatting sqref="BF16">
    <cfRule type="cellIs" dxfId="1922" priority="3866" operator="lessThan">
      <formula>$C$4</formula>
    </cfRule>
  </conditionalFormatting>
  <conditionalFormatting sqref="BF17">
    <cfRule type="cellIs" dxfId="1921" priority="3867" operator="lessThan">
      <formula>$C$4</formula>
    </cfRule>
  </conditionalFormatting>
  <conditionalFormatting sqref="BF17">
    <cfRule type="cellIs" dxfId="1920" priority="3868" operator="lessThan">
      <formula>$C$4</formula>
    </cfRule>
  </conditionalFormatting>
  <conditionalFormatting sqref="BF18">
    <cfRule type="cellIs" dxfId="1919" priority="3869" operator="lessThan">
      <formula>$C$4</formula>
    </cfRule>
  </conditionalFormatting>
  <conditionalFormatting sqref="BF18">
    <cfRule type="cellIs" dxfId="1918" priority="3870" operator="lessThan">
      <formula>$C$4</formula>
    </cfRule>
  </conditionalFormatting>
  <conditionalFormatting sqref="BF19">
    <cfRule type="cellIs" dxfId="1917" priority="3871" operator="lessThan">
      <formula>$C$4</formula>
    </cfRule>
  </conditionalFormatting>
  <conditionalFormatting sqref="BF19">
    <cfRule type="cellIs" dxfId="1916" priority="3872" operator="lessThan">
      <formula>$C$4</formula>
    </cfRule>
  </conditionalFormatting>
  <conditionalFormatting sqref="BF20">
    <cfRule type="cellIs" dxfId="1915" priority="3873" operator="lessThan">
      <formula>$C$4</formula>
    </cfRule>
  </conditionalFormatting>
  <conditionalFormatting sqref="BF20">
    <cfRule type="cellIs" dxfId="1914" priority="3874" operator="lessThan">
      <formula>$C$4</formula>
    </cfRule>
  </conditionalFormatting>
  <conditionalFormatting sqref="BF21">
    <cfRule type="cellIs" dxfId="1913" priority="3875" operator="lessThan">
      <formula>$C$4</formula>
    </cfRule>
  </conditionalFormatting>
  <conditionalFormatting sqref="BF21">
    <cfRule type="cellIs" dxfId="1912" priority="3876" operator="lessThan">
      <formula>$C$4</formula>
    </cfRule>
  </conditionalFormatting>
  <conditionalFormatting sqref="BF22">
    <cfRule type="cellIs" dxfId="1911" priority="3877" operator="lessThan">
      <formula>$C$4</formula>
    </cfRule>
  </conditionalFormatting>
  <conditionalFormatting sqref="BF22">
    <cfRule type="cellIs" dxfId="1910" priority="3878" operator="lessThan">
      <formula>$C$4</formula>
    </cfRule>
  </conditionalFormatting>
  <conditionalFormatting sqref="BF23">
    <cfRule type="cellIs" dxfId="1909" priority="3879" operator="lessThan">
      <formula>$C$4</formula>
    </cfRule>
  </conditionalFormatting>
  <conditionalFormatting sqref="BF23">
    <cfRule type="cellIs" dxfId="1908" priority="3880" operator="lessThan">
      <formula>$C$4</formula>
    </cfRule>
  </conditionalFormatting>
  <conditionalFormatting sqref="BF24">
    <cfRule type="cellIs" dxfId="1907" priority="3881" operator="lessThan">
      <formula>$C$4</formula>
    </cfRule>
  </conditionalFormatting>
  <conditionalFormatting sqref="BF24">
    <cfRule type="cellIs" dxfId="1906" priority="3882" operator="lessThan">
      <formula>$C$4</formula>
    </cfRule>
  </conditionalFormatting>
  <conditionalFormatting sqref="BF25">
    <cfRule type="cellIs" dxfId="1905" priority="3883" operator="lessThan">
      <formula>$C$4</formula>
    </cfRule>
  </conditionalFormatting>
  <conditionalFormatting sqref="BF25">
    <cfRule type="cellIs" dxfId="1904" priority="3884" operator="lessThan">
      <formula>$C$4</formula>
    </cfRule>
  </conditionalFormatting>
  <conditionalFormatting sqref="BF26">
    <cfRule type="cellIs" dxfId="1903" priority="3885" operator="lessThan">
      <formula>$C$4</formula>
    </cfRule>
  </conditionalFormatting>
  <conditionalFormatting sqref="BF26">
    <cfRule type="cellIs" dxfId="1902" priority="3886" operator="lessThan">
      <formula>$C$4</formula>
    </cfRule>
  </conditionalFormatting>
  <conditionalFormatting sqref="BF27">
    <cfRule type="cellIs" dxfId="1901" priority="3887" operator="lessThan">
      <formula>$C$4</formula>
    </cfRule>
  </conditionalFormatting>
  <conditionalFormatting sqref="BF27">
    <cfRule type="cellIs" dxfId="1900" priority="3888" operator="lessThan">
      <formula>$C$4</formula>
    </cfRule>
  </conditionalFormatting>
  <conditionalFormatting sqref="BF28">
    <cfRule type="cellIs" dxfId="1899" priority="3889" operator="lessThan">
      <formula>$C$4</formula>
    </cfRule>
  </conditionalFormatting>
  <conditionalFormatting sqref="BF28">
    <cfRule type="cellIs" dxfId="1898" priority="3890" operator="lessThan">
      <formula>$C$4</formula>
    </cfRule>
  </conditionalFormatting>
  <conditionalFormatting sqref="BF29">
    <cfRule type="cellIs" dxfId="1897" priority="3891" operator="lessThan">
      <formula>$C$4</formula>
    </cfRule>
  </conditionalFormatting>
  <conditionalFormatting sqref="BF29">
    <cfRule type="cellIs" dxfId="1896" priority="3892" operator="lessThan">
      <formula>$C$4</formula>
    </cfRule>
  </conditionalFormatting>
  <conditionalFormatting sqref="BF30">
    <cfRule type="cellIs" dxfId="1895" priority="3893" operator="lessThan">
      <formula>$C$4</formula>
    </cfRule>
  </conditionalFormatting>
  <conditionalFormatting sqref="BF30">
    <cfRule type="cellIs" dxfId="1894" priority="3894" operator="lessThan">
      <formula>$C$4</formula>
    </cfRule>
  </conditionalFormatting>
  <conditionalFormatting sqref="BF31">
    <cfRule type="cellIs" dxfId="1893" priority="3895" operator="lessThan">
      <formula>$C$4</formula>
    </cfRule>
  </conditionalFormatting>
  <conditionalFormatting sqref="BF31">
    <cfRule type="cellIs" dxfId="1892" priority="3896" operator="lessThan">
      <formula>$C$4</formula>
    </cfRule>
  </conditionalFormatting>
  <conditionalFormatting sqref="BF32">
    <cfRule type="cellIs" dxfId="1891" priority="3897" operator="lessThan">
      <formula>$C$4</formula>
    </cfRule>
  </conditionalFormatting>
  <conditionalFormatting sqref="BF32">
    <cfRule type="cellIs" dxfId="1890" priority="3898" operator="lessThan">
      <formula>$C$4</formula>
    </cfRule>
  </conditionalFormatting>
  <conditionalFormatting sqref="BF33">
    <cfRule type="cellIs" dxfId="1889" priority="3899" operator="lessThan">
      <formula>$C$4</formula>
    </cfRule>
  </conditionalFormatting>
  <conditionalFormatting sqref="BF33">
    <cfRule type="cellIs" dxfId="1888" priority="3900" operator="lessThan">
      <formula>$C$4</formula>
    </cfRule>
  </conditionalFormatting>
  <conditionalFormatting sqref="BF34">
    <cfRule type="cellIs" dxfId="1887" priority="3901" operator="lessThan">
      <formula>$C$4</formula>
    </cfRule>
  </conditionalFormatting>
  <conditionalFormatting sqref="BF34">
    <cfRule type="cellIs" dxfId="1886" priority="3902" operator="lessThan">
      <formula>$C$4</formula>
    </cfRule>
  </conditionalFormatting>
  <conditionalFormatting sqref="BF35">
    <cfRule type="cellIs" dxfId="1885" priority="3903" operator="lessThan">
      <formula>$C$4</formula>
    </cfRule>
  </conditionalFormatting>
  <conditionalFormatting sqref="BF35">
    <cfRule type="cellIs" dxfId="1884" priority="3904" operator="lessThan">
      <formula>$C$4</formula>
    </cfRule>
  </conditionalFormatting>
  <conditionalFormatting sqref="BF36">
    <cfRule type="cellIs" dxfId="1883" priority="3905" operator="lessThan">
      <formula>$C$4</formula>
    </cfRule>
  </conditionalFormatting>
  <conditionalFormatting sqref="BF36">
    <cfRule type="cellIs" dxfId="1882" priority="3906" operator="lessThan">
      <formula>$C$4</formula>
    </cfRule>
  </conditionalFormatting>
  <conditionalFormatting sqref="BF37">
    <cfRule type="cellIs" dxfId="1881" priority="3907" operator="lessThan">
      <formula>$C$4</formula>
    </cfRule>
  </conditionalFormatting>
  <conditionalFormatting sqref="BF37">
    <cfRule type="cellIs" dxfId="1880" priority="3908" operator="lessThan">
      <formula>$C$4</formula>
    </cfRule>
  </conditionalFormatting>
  <conditionalFormatting sqref="BF38">
    <cfRule type="cellIs" dxfId="1879" priority="3909" operator="lessThan">
      <formula>$C$4</formula>
    </cfRule>
  </conditionalFormatting>
  <conditionalFormatting sqref="BF38">
    <cfRule type="cellIs" dxfId="1878" priority="3910" operator="lessThan">
      <formula>$C$4</formula>
    </cfRule>
  </conditionalFormatting>
  <conditionalFormatting sqref="BF39">
    <cfRule type="cellIs" dxfId="1877" priority="3911" operator="lessThan">
      <formula>$C$4</formula>
    </cfRule>
  </conditionalFormatting>
  <conditionalFormatting sqref="BF39">
    <cfRule type="cellIs" dxfId="1876" priority="3912" operator="lessThan">
      <formula>$C$4</formula>
    </cfRule>
  </conditionalFormatting>
  <conditionalFormatting sqref="BF40">
    <cfRule type="cellIs" dxfId="1875" priority="3913" operator="lessThan">
      <formula>$C$4</formula>
    </cfRule>
  </conditionalFormatting>
  <conditionalFormatting sqref="BF40">
    <cfRule type="cellIs" dxfId="1874" priority="3914" operator="lessThan">
      <formula>$C$4</formula>
    </cfRule>
  </conditionalFormatting>
  <conditionalFormatting sqref="BF41">
    <cfRule type="cellIs" dxfId="1873" priority="3915" operator="lessThan">
      <formula>$C$4</formula>
    </cfRule>
  </conditionalFormatting>
  <conditionalFormatting sqref="BF41">
    <cfRule type="cellIs" dxfId="1872" priority="3916" operator="lessThan">
      <formula>$C$4</formula>
    </cfRule>
  </conditionalFormatting>
  <conditionalFormatting sqref="BF42">
    <cfRule type="cellIs" dxfId="1871" priority="3917" operator="lessThan">
      <formula>$C$4</formula>
    </cfRule>
  </conditionalFormatting>
  <conditionalFormatting sqref="BF42">
    <cfRule type="cellIs" dxfId="1870" priority="3918" operator="lessThan">
      <formula>$C$4</formula>
    </cfRule>
  </conditionalFormatting>
  <conditionalFormatting sqref="BF43">
    <cfRule type="cellIs" dxfId="1869" priority="3919" operator="lessThan">
      <formula>$C$4</formula>
    </cfRule>
  </conditionalFormatting>
  <conditionalFormatting sqref="BF43">
    <cfRule type="cellIs" dxfId="1868" priority="3920" operator="lessThan">
      <formula>$C$4</formula>
    </cfRule>
  </conditionalFormatting>
  <conditionalFormatting sqref="BF44">
    <cfRule type="cellIs" dxfId="1867" priority="3921" operator="lessThan">
      <formula>$C$4</formula>
    </cfRule>
  </conditionalFormatting>
  <conditionalFormatting sqref="BF44">
    <cfRule type="cellIs" dxfId="1866" priority="3922" operator="lessThan">
      <formula>$C$4</formula>
    </cfRule>
  </conditionalFormatting>
  <conditionalFormatting sqref="BF45">
    <cfRule type="cellIs" dxfId="1865" priority="3923" operator="lessThan">
      <formula>$C$4</formula>
    </cfRule>
  </conditionalFormatting>
  <conditionalFormatting sqref="BF45">
    <cfRule type="cellIs" dxfId="1864" priority="3924" operator="lessThan">
      <formula>$C$4</formula>
    </cfRule>
  </conditionalFormatting>
  <conditionalFormatting sqref="BF46">
    <cfRule type="cellIs" dxfId="1863" priority="3925" operator="lessThan">
      <formula>$C$4</formula>
    </cfRule>
  </conditionalFormatting>
  <conditionalFormatting sqref="BF46">
    <cfRule type="cellIs" dxfId="1862" priority="3926" operator="lessThan">
      <formula>$C$4</formula>
    </cfRule>
  </conditionalFormatting>
  <conditionalFormatting sqref="BF47">
    <cfRule type="cellIs" dxfId="1861" priority="3927" operator="lessThan">
      <formula>$C$4</formula>
    </cfRule>
  </conditionalFormatting>
  <conditionalFormatting sqref="BF47">
    <cfRule type="cellIs" dxfId="1860" priority="3928" operator="lessThan">
      <formula>$C$4</formula>
    </cfRule>
  </conditionalFormatting>
  <conditionalFormatting sqref="BF48">
    <cfRule type="cellIs" dxfId="1859" priority="3929" operator="lessThan">
      <formula>$C$4</formula>
    </cfRule>
  </conditionalFormatting>
  <conditionalFormatting sqref="BF48">
    <cfRule type="cellIs" dxfId="1858" priority="3930" operator="lessThan">
      <formula>$C$4</formula>
    </cfRule>
  </conditionalFormatting>
  <conditionalFormatting sqref="BF49">
    <cfRule type="cellIs" dxfId="1857" priority="3931" operator="lessThan">
      <formula>$C$4</formula>
    </cfRule>
  </conditionalFormatting>
  <conditionalFormatting sqref="BF49">
    <cfRule type="cellIs" dxfId="1856" priority="3932" operator="lessThan">
      <formula>$C$4</formula>
    </cfRule>
  </conditionalFormatting>
  <conditionalFormatting sqref="BF50">
    <cfRule type="cellIs" dxfId="1855" priority="3933" operator="lessThan">
      <formula>$C$4</formula>
    </cfRule>
  </conditionalFormatting>
  <conditionalFormatting sqref="BF50">
    <cfRule type="cellIs" dxfId="1854" priority="3934" operator="lessThan">
      <formula>$C$4</formula>
    </cfRule>
  </conditionalFormatting>
  <conditionalFormatting sqref="BF51">
    <cfRule type="cellIs" dxfId="1853" priority="3935" operator="lessThan">
      <formula>$C$4</formula>
    </cfRule>
  </conditionalFormatting>
  <conditionalFormatting sqref="BF51">
    <cfRule type="cellIs" dxfId="1852" priority="3936" operator="lessThan">
      <formula>$C$4</formula>
    </cfRule>
  </conditionalFormatting>
  <conditionalFormatting sqref="BF52">
    <cfRule type="cellIs" dxfId="1851" priority="3937" operator="lessThan">
      <formula>$C$4</formula>
    </cfRule>
  </conditionalFormatting>
  <conditionalFormatting sqref="BF52">
    <cfRule type="cellIs" dxfId="1850" priority="3938" operator="lessThan">
      <formula>$C$4</formula>
    </cfRule>
  </conditionalFormatting>
  <conditionalFormatting sqref="BF53">
    <cfRule type="cellIs" dxfId="1849" priority="3939" operator="lessThan">
      <formula>$C$4</formula>
    </cfRule>
  </conditionalFormatting>
  <conditionalFormatting sqref="BF53">
    <cfRule type="cellIs" dxfId="1848" priority="3940" operator="lessThan">
      <formula>$C$4</formula>
    </cfRule>
  </conditionalFormatting>
  <conditionalFormatting sqref="BF54">
    <cfRule type="cellIs" dxfId="1847" priority="3941" operator="lessThan">
      <formula>$C$4</formula>
    </cfRule>
  </conditionalFormatting>
  <conditionalFormatting sqref="BF54">
    <cfRule type="cellIs" dxfId="1846" priority="3942" operator="lessThan">
      <formula>$C$4</formula>
    </cfRule>
  </conditionalFormatting>
  <conditionalFormatting sqref="BF55">
    <cfRule type="cellIs" dxfId="1845" priority="3943" operator="lessThan">
      <formula>$C$4</formula>
    </cfRule>
  </conditionalFormatting>
  <conditionalFormatting sqref="BF55">
    <cfRule type="cellIs" dxfId="1844" priority="3944" operator="lessThan">
      <formula>$C$4</formula>
    </cfRule>
  </conditionalFormatting>
  <conditionalFormatting sqref="BF56">
    <cfRule type="cellIs" dxfId="1843" priority="3945" operator="lessThan">
      <formula>$C$4</formula>
    </cfRule>
  </conditionalFormatting>
  <conditionalFormatting sqref="BF56">
    <cfRule type="cellIs" dxfId="1842" priority="3946" operator="lessThan">
      <formula>$C$4</formula>
    </cfRule>
  </conditionalFormatting>
  <conditionalFormatting sqref="BF57">
    <cfRule type="cellIs" dxfId="1841" priority="3947" operator="lessThan">
      <formula>$C$4</formula>
    </cfRule>
  </conditionalFormatting>
  <conditionalFormatting sqref="BF57">
    <cfRule type="cellIs" dxfId="1840" priority="3948" operator="lessThan">
      <formula>$C$4</formula>
    </cfRule>
  </conditionalFormatting>
  <conditionalFormatting sqref="BF58">
    <cfRule type="cellIs" dxfId="1839" priority="3949" operator="lessThan">
      <formula>$C$4</formula>
    </cfRule>
  </conditionalFormatting>
  <conditionalFormatting sqref="BF58">
    <cfRule type="cellIs" dxfId="1838" priority="3950" operator="lessThan">
      <formula>$C$4</formula>
    </cfRule>
  </conditionalFormatting>
  <conditionalFormatting sqref="BF59">
    <cfRule type="cellIs" dxfId="1837" priority="3951" operator="lessThan">
      <formula>$C$4</formula>
    </cfRule>
  </conditionalFormatting>
  <conditionalFormatting sqref="BF59">
    <cfRule type="cellIs" dxfId="1836" priority="3952" operator="lessThan">
      <formula>$C$4</formula>
    </cfRule>
  </conditionalFormatting>
  <conditionalFormatting sqref="BF60">
    <cfRule type="cellIs" dxfId="1835" priority="3953" operator="lessThan">
      <formula>$C$4</formula>
    </cfRule>
  </conditionalFormatting>
  <conditionalFormatting sqref="BF60">
    <cfRule type="cellIs" dxfId="1834" priority="3954" operator="lessThan">
      <formula>$C$4</formula>
    </cfRule>
  </conditionalFormatting>
  <conditionalFormatting sqref="BG11">
    <cfRule type="cellIs" dxfId="1833" priority="3955" operator="lessThan">
      <formula>$C$4</formula>
    </cfRule>
  </conditionalFormatting>
  <conditionalFormatting sqref="BG11">
    <cfRule type="cellIs" dxfId="1832" priority="3956" operator="lessThan">
      <formula>$C$4</formula>
    </cfRule>
  </conditionalFormatting>
  <conditionalFormatting sqref="BG12">
    <cfRule type="cellIs" dxfId="1831" priority="3957" operator="lessThan">
      <formula>$C$4</formula>
    </cfRule>
  </conditionalFormatting>
  <conditionalFormatting sqref="BG12">
    <cfRule type="cellIs" dxfId="1830" priority="3958" operator="lessThan">
      <formula>$C$4</formula>
    </cfRule>
  </conditionalFormatting>
  <conditionalFormatting sqref="BG13">
    <cfRule type="cellIs" dxfId="1829" priority="3959" operator="lessThan">
      <formula>$C$4</formula>
    </cfRule>
  </conditionalFormatting>
  <conditionalFormatting sqref="BG13">
    <cfRule type="cellIs" dxfId="1828" priority="3960" operator="lessThan">
      <formula>$C$4</formula>
    </cfRule>
  </conditionalFormatting>
  <conditionalFormatting sqref="BG14">
    <cfRule type="cellIs" dxfId="1827" priority="3961" operator="lessThan">
      <formula>$C$4</formula>
    </cfRule>
  </conditionalFormatting>
  <conditionalFormatting sqref="BG14">
    <cfRule type="cellIs" dxfId="1826" priority="3962" operator="lessThan">
      <formula>$C$4</formula>
    </cfRule>
  </conditionalFormatting>
  <conditionalFormatting sqref="BG15">
    <cfRule type="cellIs" dxfId="1825" priority="3963" operator="lessThan">
      <formula>$C$4</formula>
    </cfRule>
  </conditionalFormatting>
  <conditionalFormatting sqref="BG15">
    <cfRule type="cellIs" dxfId="1824" priority="3964" operator="lessThan">
      <formula>$C$4</formula>
    </cfRule>
  </conditionalFormatting>
  <conditionalFormatting sqref="BG16">
    <cfRule type="cellIs" dxfId="1823" priority="3965" operator="lessThan">
      <formula>$C$4</formula>
    </cfRule>
  </conditionalFormatting>
  <conditionalFormatting sqref="BG16">
    <cfRule type="cellIs" dxfId="1822" priority="3966" operator="lessThan">
      <formula>$C$4</formula>
    </cfRule>
  </conditionalFormatting>
  <conditionalFormatting sqref="BG17">
    <cfRule type="cellIs" dxfId="1821" priority="3967" operator="lessThan">
      <formula>$C$4</formula>
    </cfRule>
  </conditionalFormatting>
  <conditionalFormatting sqref="BG17">
    <cfRule type="cellIs" dxfId="1820" priority="3968" operator="lessThan">
      <formula>$C$4</formula>
    </cfRule>
  </conditionalFormatting>
  <conditionalFormatting sqref="BG18">
    <cfRule type="cellIs" dxfId="1819" priority="3969" operator="lessThan">
      <formula>$C$4</formula>
    </cfRule>
  </conditionalFormatting>
  <conditionalFormatting sqref="BG18">
    <cfRule type="cellIs" dxfId="1818" priority="3970" operator="lessThan">
      <formula>$C$4</formula>
    </cfRule>
  </conditionalFormatting>
  <conditionalFormatting sqref="BG19">
    <cfRule type="cellIs" dxfId="1817" priority="3971" operator="lessThan">
      <formula>$C$4</formula>
    </cfRule>
  </conditionalFormatting>
  <conditionalFormatting sqref="BG19">
    <cfRule type="cellIs" dxfId="1816" priority="3972" operator="lessThan">
      <formula>$C$4</formula>
    </cfRule>
  </conditionalFormatting>
  <conditionalFormatting sqref="BG20">
    <cfRule type="cellIs" dxfId="1815" priority="3973" operator="lessThan">
      <formula>$C$4</formula>
    </cfRule>
  </conditionalFormatting>
  <conditionalFormatting sqref="BG20">
    <cfRule type="cellIs" dxfId="1814" priority="3974" operator="lessThan">
      <formula>$C$4</formula>
    </cfRule>
  </conditionalFormatting>
  <conditionalFormatting sqref="BG21">
    <cfRule type="cellIs" dxfId="1813" priority="3975" operator="lessThan">
      <formula>$C$4</formula>
    </cfRule>
  </conditionalFormatting>
  <conditionalFormatting sqref="BG21">
    <cfRule type="cellIs" dxfId="1812" priority="3976" operator="lessThan">
      <formula>$C$4</formula>
    </cfRule>
  </conditionalFormatting>
  <conditionalFormatting sqref="BG22">
    <cfRule type="cellIs" dxfId="1811" priority="3977" operator="lessThan">
      <formula>$C$4</formula>
    </cfRule>
  </conditionalFormatting>
  <conditionalFormatting sqref="BG22">
    <cfRule type="cellIs" dxfId="1810" priority="3978" operator="lessThan">
      <formula>$C$4</formula>
    </cfRule>
  </conditionalFormatting>
  <conditionalFormatting sqref="BG23">
    <cfRule type="cellIs" dxfId="1809" priority="3979" operator="lessThan">
      <formula>$C$4</formula>
    </cfRule>
  </conditionalFormatting>
  <conditionalFormatting sqref="BG23">
    <cfRule type="cellIs" dxfId="1808" priority="3980" operator="lessThan">
      <formula>$C$4</formula>
    </cfRule>
  </conditionalFormatting>
  <conditionalFormatting sqref="BG24">
    <cfRule type="cellIs" dxfId="1807" priority="3981" operator="lessThan">
      <formula>$C$4</formula>
    </cfRule>
  </conditionalFormatting>
  <conditionalFormatting sqref="BG24">
    <cfRule type="cellIs" dxfId="1806" priority="3982" operator="lessThan">
      <formula>$C$4</formula>
    </cfRule>
  </conditionalFormatting>
  <conditionalFormatting sqref="BG25">
    <cfRule type="cellIs" dxfId="1805" priority="3983" operator="lessThan">
      <formula>$C$4</formula>
    </cfRule>
  </conditionalFormatting>
  <conditionalFormatting sqref="BG25">
    <cfRule type="cellIs" dxfId="1804" priority="3984" operator="lessThan">
      <formula>$C$4</formula>
    </cfRule>
  </conditionalFormatting>
  <conditionalFormatting sqref="BG26">
    <cfRule type="cellIs" dxfId="1803" priority="3985" operator="lessThan">
      <formula>$C$4</formula>
    </cfRule>
  </conditionalFormatting>
  <conditionalFormatting sqref="BG26">
    <cfRule type="cellIs" dxfId="1802" priority="3986" operator="lessThan">
      <formula>$C$4</formula>
    </cfRule>
  </conditionalFormatting>
  <conditionalFormatting sqref="BG27">
    <cfRule type="cellIs" dxfId="1801" priority="3987" operator="lessThan">
      <formula>$C$4</formula>
    </cfRule>
  </conditionalFormatting>
  <conditionalFormatting sqref="BG27">
    <cfRule type="cellIs" dxfId="1800" priority="3988" operator="lessThan">
      <formula>$C$4</formula>
    </cfRule>
  </conditionalFormatting>
  <conditionalFormatting sqref="BG28">
    <cfRule type="cellIs" dxfId="1799" priority="3989" operator="lessThan">
      <formula>$C$4</formula>
    </cfRule>
  </conditionalFormatting>
  <conditionalFormatting sqref="BG28">
    <cfRule type="cellIs" dxfId="1798" priority="3990" operator="lessThan">
      <formula>$C$4</formula>
    </cfRule>
  </conditionalFormatting>
  <conditionalFormatting sqref="BG29">
    <cfRule type="cellIs" dxfId="1797" priority="3991" operator="lessThan">
      <formula>$C$4</formula>
    </cfRule>
  </conditionalFormatting>
  <conditionalFormatting sqref="BG29">
    <cfRule type="cellIs" dxfId="1796" priority="3992" operator="lessThan">
      <formula>$C$4</formula>
    </cfRule>
  </conditionalFormatting>
  <conditionalFormatting sqref="BG30">
    <cfRule type="cellIs" dxfId="1795" priority="3993" operator="lessThan">
      <formula>$C$4</formula>
    </cfRule>
  </conditionalFormatting>
  <conditionalFormatting sqref="BG30">
    <cfRule type="cellIs" dxfId="1794" priority="3994" operator="lessThan">
      <formula>$C$4</formula>
    </cfRule>
  </conditionalFormatting>
  <conditionalFormatting sqref="BG31">
    <cfRule type="cellIs" dxfId="1793" priority="3995" operator="lessThan">
      <formula>$C$4</formula>
    </cfRule>
  </conditionalFormatting>
  <conditionalFormatting sqref="BG31">
    <cfRule type="cellIs" dxfId="1792" priority="3996" operator="lessThan">
      <formula>$C$4</formula>
    </cfRule>
  </conditionalFormatting>
  <conditionalFormatting sqref="BG32">
    <cfRule type="cellIs" dxfId="1791" priority="3997" operator="lessThan">
      <formula>$C$4</formula>
    </cfRule>
  </conditionalFormatting>
  <conditionalFormatting sqref="BG32">
    <cfRule type="cellIs" dxfId="1790" priority="3998" operator="lessThan">
      <formula>$C$4</formula>
    </cfRule>
  </conditionalFormatting>
  <conditionalFormatting sqref="BG33">
    <cfRule type="cellIs" dxfId="1789" priority="3999" operator="lessThan">
      <formula>$C$4</formula>
    </cfRule>
  </conditionalFormatting>
  <conditionalFormatting sqref="BG33">
    <cfRule type="cellIs" dxfId="1788" priority="4000" operator="lessThan">
      <formula>$C$4</formula>
    </cfRule>
  </conditionalFormatting>
  <conditionalFormatting sqref="BG34">
    <cfRule type="cellIs" dxfId="1787" priority="4001" operator="lessThan">
      <formula>$C$4</formula>
    </cfRule>
  </conditionalFormatting>
  <conditionalFormatting sqref="BG34">
    <cfRule type="cellIs" dxfId="1786" priority="4002" operator="lessThan">
      <formula>$C$4</formula>
    </cfRule>
  </conditionalFormatting>
  <conditionalFormatting sqref="BG35">
    <cfRule type="cellIs" dxfId="1785" priority="4003" operator="lessThan">
      <formula>$C$4</formula>
    </cfRule>
  </conditionalFormatting>
  <conditionalFormatting sqref="BG35">
    <cfRule type="cellIs" dxfId="1784" priority="4004" operator="lessThan">
      <formula>$C$4</formula>
    </cfRule>
  </conditionalFormatting>
  <conditionalFormatting sqref="BG36">
    <cfRule type="cellIs" dxfId="1783" priority="4005" operator="lessThan">
      <formula>$C$4</formula>
    </cfRule>
  </conditionalFormatting>
  <conditionalFormatting sqref="BG36">
    <cfRule type="cellIs" dxfId="1782" priority="4006" operator="lessThan">
      <formula>$C$4</formula>
    </cfRule>
  </conditionalFormatting>
  <conditionalFormatting sqref="BG37">
    <cfRule type="cellIs" dxfId="1781" priority="4007" operator="lessThan">
      <formula>$C$4</formula>
    </cfRule>
  </conditionalFormatting>
  <conditionalFormatting sqref="BG37">
    <cfRule type="cellIs" dxfId="1780" priority="4008" operator="lessThan">
      <formula>$C$4</formula>
    </cfRule>
  </conditionalFormatting>
  <conditionalFormatting sqref="BG38">
    <cfRule type="cellIs" dxfId="1779" priority="4009" operator="lessThan">
      <formula>$C$4</formula>
    </cfRule>
  </conditionalFormatting>
  <conditionalFormatting sqref="BG38">
    <cfRule type="cellIs" dxfId="1778" priority="4010" operator="lessThan">
      <formula>$C$4</formula>
    </cfRule>
  </conditionalFormatting>
  <conditionalFormatting sqref="BG39">
    <cfRule type="cellIs" dxfId="1777" priority="4011" operator="lessThan">
      <formula>$C$4</formula>
    </cfRule>
  </conditionalFormatting>
  <conditionalFormatting sqref="BG39">
    <cfRule type="cellIs" dxfId="1776" priority="4012" operator="lessThan">
      <formula>$C$4</formula>
    </cfRule>
  </conditionalFormatting>
  <conditionalFormatting sqref="BG40">
    <cfRule type="cellIs" dxfId="1775" priority="4013" operator="lessThan">
      <formula>$C$4</formula>
    </cfRule>
  </conditionalFormatting>
  <conditionalFormatting sqref="BG40">
    <cfRule type="cellIs" dxfId="1774" priority="4014" operator="lessThan">
      <formula>$C$4</formula>
    </cfRule>
  </conditionalFormatting>
  <conditionalFormatting sqref="BG41">
    <cfRule type="cellIs" dxfId="1773" priority="4015" operator="lessThan">
      <formula>$C$4</formula>
    </cfRule>
  </conditionalFormatting>
  <conditionalFormatting sqref="BG41">
    <cfRule type="cellIs" dxfId="1772" priority="4016" operator="lessThan">
      <formula>$C$4</formula>
    </cfRule>
  </conditionalFormatting>
  <conditionalFormatting sqref="BG42">
    <cfRule type="cellIs" dxfId="1771" priority="4017" operator="lessThan">
      <formula>$C$4</formula>
    </cfRule>
  </conditionalFormatting>
  <conditionalFormatting sqref="BG42">
    <cfRule type="cellIs" dxfId="1770" priority="4018" operator="lessThan">
      <formula>$C$4</formula>
    </cfRule>
  </conditionalFormatting>
  <conditionalFormatting sqref="BG43">
    <cfRule type="cellIs" dxfId="1769" priority="4019" operator="lessThan">
      <formula>$C$4</formula>
    </cfRule>
  </conditionalFormatting>
  <conditionalFormatting sqref="BG43">
    <cfRule type="cellIs" dxfId="1768" priority="4020" operator="lessThan">
      <formula>$C$4</formula>
    </cfRule>
  </conditionalFormatting>
  <conditionalFormatting sqref="BG44">
    <cfRule type="cellIs" dxfId="1767" priority="4021" operator="lessThan">
      <formula>$C$4</formula>
    </cfRule>
  </conditionalFormatting>
  <conditionalFormatting sqref="BG44">
    <cfRule type="cellIs" dxfId="1766" priority="4022" operator="lessThan">
      <formula>$C$4</formula>
    </cfRule>
  </conditionalFormatting>
  <conditionalFormatting sqref="BG45">
    <cfRule type="cellIs" dxfId="1765" priority="4023" operator="lessThan">
      <formula>$C$4</formula>
    </cfRule>
  </conditionalFormatting>
  <conditionalFormatting sqref="BG45">
    <cfRule type="cellIs" dxfId="1764" priority="4024" operator="lessThan">
      <formula>$C$4</formula>
    </cfRule>
  </conditionalFormatting>
  <conditionalFormatting sqref="BG46">
    <cfRule type="cellIs" dxfId="1763" priority="4025" operator="lessThan">
      <formula>$C$4</formula>
    </cfRule>
  </conditionalFormatting>
  <conditionalFormatting sqref="BG46">
    <cfRule type="cellIs" dxfId="1762" priority="4026" operator="lessThan">
      <formula>$C$4</formula>
    </cfRule>
  </conditionalFormatting>
  <conditionalFormatting sqref="BG47">
    <cfRule type="cellIs" dxfId="1761" priority="4027" operator="lessThan">
      <formula>$C$4</formula>
    </cfRule>
  </conditionalFormatting>
  <conditionalFormatting sqref="BG47">
    <cfRule type="cellIs" dxfId="1760" priority="4028" operator="lessThan">
      <formula>$C$4</formula>
    </cfRule>
  </conditionalFormatting>
  <conditionalFormatting sqref="BG48">
    <cfRule type="cellIs" dxfId="1759" priority="4029" operator="lessThan">
      <formula>$C$4</formula>
    </cfRule>
  </conditionalFormatting>
  <conditionalFormatting sqref="BG48">
    <cfRule type="cellIs" dxfId="1758" priority="4030" operator="lessThan">
      <formula>$C$4</formula>
    </cfRule>
  </conditionalFormatting>
  <conditionalFormatting sqref="BG49">
    <cfRule type="cellIs" dxfId="1757" priority="4031" operator="lessThan">
      <formula>$C$4</formula>
    </cfRule>
  </conditionalFormatting>
  <conditionalFormatting sqref="BG49">
    <cfRule type="cellIs" dxfId="1756" priority="4032" operator="lessThan">
      <formula>$C$4</formula>
    </cfRule>
  </conditionalFormatting>
  <conditionalFormatting sqref="BG50">
    <cfRule type="cellIs" dxfId="1755" priority="4033" operator="lessThan">
      <formula>$C$4</formula>
    </cfRule>
  </conditionalFormatting>
  <conditionalFormatting sqref="BG50">
    <cfRule type="cellIs" dxfId="1754" priority="4034" operator="lessThan">
      <formula>$C$4</formula>
    </cfRule>
  </conditionalFormatting>
  <conditionalFormatting sqref="BG51">
    <cfRule type="cellIs" dxfId="1753" priority="4035" operator="lessThan">
      <formula>$C$4</formula>
    </cfRule>
  </conditionalFormatting>
  <conditionalFormatting sqref="BG51">
    <cfRule type="cellIs" dxfId="1752" priority="4036" operator="lessThan">
      <formula>$C$4</formula>
    </cfRule>
  </conditionalFormatting>
  <conditionalFormatting sqref="BG52">
    <cfRule type="cellIs" dxfId="1751" priority="4037" operator="lessThan">
      <formula>$C$4</formula>
    </cfRule>
  </conditionalFormatting>
  <conditionalFormatting sqref="BG52">
    <cfRule type="cellIs" dxfId="1750" priority="4038" operator="lessThan">
      <formula>$C$4</formula>
    </cfRule>
  </conditionalFormatting>
  <conditionalFormatting sqref="BG53">
    <cfRule type="cellIs" dxfId="1749" priority="4039" operator="lessThan">
      <formula>$C$4</formula>
    </cfRule>
  </conditionalFormatting>
  <conditionalFormatting sqref="BG53">
    <cfRule type="cellIs" dxfId="1748" priority="4040" operator="lessThan">
      <formula>$C$4</formula>
    </cfRule>
  </conditionalFormatting>
  <conditionalFormatting sqref="BG54">
    <cfRule type="cellIs" dxfId="1747" priority="4041" operator="lessThan">
      <formula>$C$4</formula>
    </cfRule>
  </conditionalFormatting>
  <conditionalFormatting sqref="BG54">
    <cfRule type="cellIs" dxfId="1746" priority="4042" operator="lessThan">
      <formula>$C$4</formula>
    </cfRule>
  </conditionalFormatting>
  <conditionalFormatting sqref="BG55">
    <cfRule type="cellIs" dxfId="1745" priority="4043" operator="lessThan">
      <formula>$C$4</formula>
    </cfRule>
  </conditionalFormatting>
  <conditionalFormatting sqref="BG55">
    <cfRule type="cellIs" dxfId="1744" priority="4044" operator="lessThan">
      <formula>$C$4</formula>
    </cfRule>
  </conditionalFormatting>
  <conditionalFormatting sqref="BG56">
    <cfRule type="cellIs" dxfId="1743" priority="4045" operator="lessThan">
      <formula>$C$4</formula>
    </cfRule>
  </conditionalFormatting>
  <conditionalFormatting sqref="BG56">
    <cfRule type="cellIs" dxfId="1742" priority="4046" operator="lessThan">
      <formula>$C$4</formula>
    </cfRule>
  </conditionalFormatting>
  <conditionalFormatting sqref="BG57">
    <cfRule type="cellIs" dxfId="1741" priority="4047" operator="lessThan">
      <formula>$C$4</formula>
    </cfRule>
  </conditionalFormatting>
  <conditionalFormatting sqref="BG57">
    <cfRule type="cellIs" dxfId="1740" priority="4048" operator="lessThan">
      <formula>$C$4</formula>
    </cfRule>
  </conditionalFormatting>
  <conditionalFormatting sqref="BG58">
    <cfRule type="cellIs" dxfId="1739" priority="4049" operator="lessThan">
      <formula>$C$4</formula>
    </cfRule>
  </conditionalFormatting>
  <conditionalFormatting sqref="BG58">
    <cfRule type="cellIs" dxfId="1738" priority="4050" operator="lessThan">
      <formula>$C$4</formula>
    </cfRule>
  </conditionalFormatting>
  <conditionalFormatting sqref="BG59">
    <cfRule type="cellIs" dxfId="1737" priority="4051" operator="lessThan">
      <formula>$C$4</formula>
    </cfRule>
  </conditionalFormatting>
  <conditionalFormatting sqref="BG59">
    <cfRule type="cellIs" dxfId="1736" priority="4052" operator="lessThan">
      <formula>$C$4</formula>
    </cfRule>
  </conditionalFormatting>
  <conditionalFormatting sqref="BG60">
    <cfRule type="cellIs" dxfId="1735" priority="4053" operator="lessThan">
      <formula>$C$4</formula>
    </cfRule>
  </conditionalFormatting>
  <conditionalFormatting sqref="BG60">
    <cfRule type="cellIs" dxfId="1734" priority="4054" operator="lessThan">
      <formula>$C$4</formula>
    </cfRule>
  </conditionalFormatting>
  <conditionalFormatting sqref="BH11">
    <cfRule type="cellIs" dxfId="1733" priority="4055" operator="lessThan">
      <formula>$C$4</formula>
    </cfRule>
  </conditionalFormatting>
  <conditionalFormatting sqref="BH11">
    <cfRule type="cellIs" dxfId="1732" priority="4056" operator="lessThan">
      <formula>$C$4</formula>
    </cfRule>
  </conditionalFormatting>
  <conditionalFormatting sqref="BH12">
    <cfRule type="cellIs" dxfId="1731" priority="4057" operator="lessThan">
      <formula>$C$4</formula>
    </cfRule>
  </conditionalFormatting>
  <conditionalFormatting sqref="BH12">
    <cfRule type="cellIs" dxfId="1730" priority="4058" operator="lessThan">
      <formula>$C$4</formula>
    </cfRule>
  </conditionalFormatting>
  <conditionalFormatting sqref="BH13">
    <cfRule type="cellIs" dxfId="1729" priority="4059" operator="lessThan">
      <formula>$C$4</formula>
    </cfRule>
  </conditionalFormatting>
  <conditionalFormatting sqref="BH13">
    <cfRule type="cellIs" dxfId="1728" priority="4060" operator="lessThan">
      <formula>$C$4</formula>
    </cfRule>
  </conditionalFormatting>
  <conditionalFormatting sqref="BH14">
    <cfRule type="cellIs" dxfId="1727" priority="4061" operator="lessThan">
      <formula>$C$4</formula>
    </cfRule>
  </conditionalFormatting>
  <conditionalFormatting sqref="BH14">
    <cfRule type="cellIs" dxfId="1726" priority="4062" operator="lessThan">
      <formula>$C$4</formula>
    </cfRule>
  </conditionalFormatting>
  <conditionalFormatting sqref="BH15">
    <cfRule type="cellIs" dxfId="1725" priority="4063" operator="lessThan">
      <formula>$C$4</formula>
    </cfRule>
  </conditionalFormatting>
  <conditionalFormatting sqref="BH15">
    <cfRule type="cellIs" dxfId="1724" priority="4064" operator="lessThan">
      <formula>$C$4</formula>
    </cfRule>
  </conditionalFormatting>
  <conditionalFormatting sqref="BH16">
    <cfRule type="cellIs" dxfId="1723" priority="4065" operator="lessThan">
      <formula>$C$4</formula>
    </cfRule>
  </conditionalFormatting>
  <conditionalFormatting sqref="BH16">
    <cfRule type="cellIs" dxfId="1722" priority="4066" operator="lessThan">
      <formula>$C$4</formula>
    </cfRule>
  </conditionalFormatting>
  <conditionalFormatting sqref="BH17">
    <cfRule type="cellIs" dxfId="1721" priority="4067" operator="lessThan">
      <formula>$C$4</formula>
    </cfRule>
  </conditionalFormatting>
  <conditionalFormatting sqref="BH17">
    <cfRule type="cellIs" dxfId="1720" priority="4068" operator="lessThan">
      <formula>$C$4</formula>
    </cfRule>
  </conditionalFormatting>
  <conditionalFormatting sqref="BH18">
    <cfRule type="cellIs" dxfId="1719" priority="4069" operator="lessThan">
      <formula>$C$4</formula>
    </cfRule>
  </conditionalFormatting>
  <conditionalFormatting sqref="BH18">
    <cfRule type="cellIs" dxfId="1718" priority="4070" operator="lessThan">
      <formula>$C$4</formula>
    </cfRule>
  </conditionalFormatting>
  <conditionalFormatting sqref="BH19">
    <cfRule type="cellIs" dxfId="1717" priority="4071" operator="lessThan">
      <formula>$C$4</formula>
    </cfRule>
  </conditionalFormatting>
  <conditionalFormatting sqref="BH19">
    <cfRule type="cellIs" dxfId="1716" priority="4072" operator="lessThan">
      <formula>$C$4</formula>
    </cfRule>
  </conditionalFormatting>
  <conditionalFormatting sqref="BH20">
    <cfRule type="cellIs" dxfId="1715" priority="4073" operator="lessThan">
      <formula>$C$4</formula>
    </cfRule>
  </conditionalFormatting>
  <conditionalFormatting sqref="BH20">
    <cfRule type="cellIs" dxfId="1714" priority="4074" operator="lessThan">
      <formula>$C$4</formula>
    </cfRule>
  </conditionalFormatting>
  <conditionalFormatting sqref="BH21">
    <cfRule type="cellIs" dxfId="1713" priority="4075" operator="lessThan">
      <formula>$C$4</formula>
    </cfRule>
  </conditionalFormatting>
  <conditionalFormatting sqref="BH21">
    <cfRule type="cellIs" dxfId="1712" priority="4076" operator="lessThan">
      <formula>$C$4</formula>
    </cfRule>
  </conditionalFormatting>
  <conditionalFormatting sqref="BH22">
    <cfRule type="cellIs" dxfId="1711" priority="4077" operator="lessThan">
      <formula>$C$4</formula>
    </cfRule>
  </conditionalFormatting>
  <conditionalFormatting sqref="BH22">
    <cfRule type="cellIs" dxfId="1710" priority="4078" operator="lessThan">
      <formula>$C$4</formula>
    </cfRule>
  </conditionalFormatting>
  <conditionalFormatting sqref="BH23">
    <cfRule type="cellIs" dxfId="1709" priority="4079" operator="lessThan">
      <formula>$C$4</formula>
    </cfRule>
  </conditionalFormatting>
  <conditionalFormatting sqref="BH23">
    <cfRule type="cellIs" dxfId="1708" priority="4080" operator="lessThan">
      <formula>$C$4</formula>
    </cfRule>
  </conditionalFormatting>
  <conditionalFormatting sqref="BH24">
    <cfRule type="cellIs" dxfId="1707" priority="4081" operator="lessThan">
      <formula>$C$4</formula>
    </cfRule>
  </conditionalFormatting>
  <conditionalFormatting sqref="BH24">
    <cfRule type="cellIs" dxfId="1706" priority="4082" operator="lessThan">
      <formula>$C$4</formula>
    </cfRule>
  </conditionalFormatting>
  <conditionalFormatting sqref="BH25">
    <cfRule type="cellIs" dxfId="1705" priority="4083" operator="lessThan">
      <formula>$C$4</formula>
    </cfRule>
  </conditionalFormatting>
  <conditionalFormatting sqref="BH25">
    <cfRule type="cellIs" dxfId="1704" priority="4084" operator="lessThan">
      <formula>$C$4</formula>
    </cfRule>
  </conditionalFormatting>
  <conditionalFormatting sqref="BH26">
    <cfRule type="cellIs" dxfId="1703" priority="4085" operator="lessThan">
      <formula>$C$4</formula>
    </cfRule>
  </conditionalFormatting>
  <conditionalFormatting sqref="BH26">
    <cfRule type="cellIs" dxfId="1702" priority="4086" operator="lessThan">
      <formula>$C$4</formula>
    </cfRule>
  </conditionalFormatting>
  <conditionalFormatting sqref="BH27">
    <cfRule type="cellIs" dxfId="1701" priority="4087" operator="lessThan">
      <formula>$C$4</formula>
    </cfRule>
  </conditionalFormatting>
  <conditionalFormatting sqref="BH27">
    <cfRule type="cellIs" dxfId="1700" priority="4088" operator="lessThan">
      <formula>$C$4</formula>
    </cfRule>
  </conditionalFormatting>
  <conditionalFormatting sqref="BH28">
    <cfRule type="cellIs" dxfId="1699" priority="4089" operator="lessThan">
      <formula>$C$4</formula>
    </cfRule>
  </conditionalFormatting>
  <conditionalFormatting sqref="BH28">
    <cfRule type="cellIs" dxfId="1698" priority="4090" operator="lessThan">
      <formula>$C$4</formula>
    </cfRule>
  </conditionalFormatting>
  <conditionalFormatting sqref="BH29">
    <cfRule type="cellIs" dxfId="1697" priority="4091" operator="lessThan">
      <formula>$C$4</formula>
    </cfRule>
  </conditionalFormatting>
  <conditionalFormatting sqref="BH29">
    <cfRule type="cellIs" dxfId="1696" priority="4092" operator="lessThan">
      <formula>$C$4</formula>
    </cfRule>
  </conditionalFormatting>
  <conditionalFormatting sqref="BH30">
    <cfRule type="cellIs" dxfId="1695" priority="4093" operator="lessThan">
      <formula>$C$4</formula>
    </cfRule>
  </conditionalFormatting>
  <conditionalFormatting sqref="BH30">
    <cfRule type="cellIs" dxfId="1694" priority="4094" operator="lessThan">
      <formula>$C$4</formula>
    </cfRule>
  </conditionalFormatting>
  <conditionalFormatting sqref="BH31">
    <cfRule type="cellIs" dxfId="1693" priority="4095" operator="lessThan">
      <formula>$C$4</formula>
    </cfRule>
  </conditionalFormatting>
  <conditionalFormatting sqref="BH31">
    <cfRule type="cellIs" dxfId="1692" priority="4096" operator="lessThan">
      <formula>$C$4</formula>
    </cfRule>
  </conditionalFormatting>
  <conditionalFormatting sqref="BH32">
    <cfRule type="cellIs" dxfId="1691" priority="4097" operator="lessThan">
      <formula>$C$4</formula>
    </cfRule>
  </conditionalFormatting>
  <conditionalFormatting sqref="BH32">
    <cfRule type="cellIs" dxfId="1690" priority="4098" operator="lessThan">
      <formula>$C$4</formula>
    </cfRule>
  </conditionalFormatting>
  <conditionalFormatting sqref="BH33">
    <cfRule type="cellIs" dxfId="1689" priority="4099" operator="lessThan">
      <formula>$C$4</formula>
    </cfRule>
  </conditionalFormatting>
  <conditionalFormatting sqref="BH33">
    <cfRule type="cellIs" dxfId="1688" priority="4100" operator="lessThan">
      <formula>$C$4</formula>
    </cfRule>
  </conditionalFormatting>
  <conditionalFormatting sqref="BH34">
    <cfRule type="cellIs" dxfId="1687" priority="4101" operator="lessThan">
      <formula>$C$4</formula>
    </cfRule>
  </conditionalFormatting>
  <conditionalFormatting sqref="BH34">
    <cfRule type="cellIs" dxfId="1686" priority="4102" operator="lessThan">
      <formula>$C$4</formula>
    </cfRule>
  </conditionalFormatting>
  <conditionalFormatting sqref="BH35">
    <cfRule type="cellIs" dxfId="1685" priority="4103" operator="lessThan">
      <formula>$C$4</formula>
    </cfRule>
  </conditionalFormatting>
  <conditionalFormatting sqref="BH35">
    <cfRule type="cellIs" dxfId="1684" priority="4104" operator="lessThan">
      <formula>$C$4</formula>
    </cfRule>
  </conditionalFormatting>
  <conditionalFormatting sqref="BH36">
    <cfRule type="cellIs" dxfId="1683" priority="4105" operator="lessThan">
      <formula>$C$4</formula>
    </cfRule>
  </conditionalFormatting>
  <conditionalFormatting sqref="BH36">
    <cfRule type="cellIs" dxfId="1682" priority="4106" operator="lessThan">
      <formula>$C$4</formula>
    </cfRule>
  </conditionalFormatting>
  <conditionalFormatting sqref="BH37">
    <cfRule type="cellIs" dxfId="1681" priority="4107" operator="lessThan">
      <formula>$C$4</formula>
    </cfRule>
  </conditionalFormatting>
  <conditionalFormatting sqref="BH37">
    <cfRule type="cellIs" dxfId="1680" priority="4108" operator="lessThan">
      <formula>$C$4</formula>
    </cfRule>
  </conditionalFormatting>
  <conditionalFormatting sqref="BH38">
    <cfRule type="cellIs" dxfId="1679" priority="4109" operator="lessThan">
      <formula>$C$4</formula>
    </cfRule>
  </conditionalFormatting>
  <conditionalFormatting sqref="BH38">
    <cfRule type="cellIs" dxfId="1678" priority="4110" operator="lessThan">
      <formula>$C$4</formula>
    </cfRule>
  </conditionalFormatting>
  <conditionalFormatting sqref="BH39">
    <cfRule type="cellIs" dxfId="1677" priority="4111" operator="lessThan">
      <formula>$C$4</formula>
    </cfRule>
  </conditionalFormatting>
  <conditionalFormatting sqref="BH39">
    <cfRule type="cellIs" dxfId="1676" priority="4112" operator="lessThan">
      <formula>$C$4</formula>
    </cfRule>
  </conditionalFormatting>
  <conditionalFormatting sqref="BH40">
    <cfRule type="cellIs" dxfId="1675" priority="4113" operator="lessThan">
      <formula>$C$4</formula>
    </cfRule>
  </conditionalFormatting>
  <conditionalFormatting sqref="BH40">
    <cfRule type="cellIs" dxfId="1674" priority="4114" operator="lessThan">
      <formula>$C$4</formula>
    </cfRule>
  </conditionalFormatting>
  <conditionalFormatting sqref="BH41">
    <cfRule type="cellIs" dxfId="1673" priority="4115" operator="lessThan">
      <formula>$C$4</formula>
    </cfRule>
  </conditionalFormatting>
  <conditionalFormatting sqref="BH41">
    <cfRule type="cellIs" dxfId="1672" priority="4116" operator="lessThan">
      <formula>$C$4</formula>
    </cfRule>
  </conditionalFormatting>
  <conditionalFormatting sqref="BH42">
    <cfRule type="cellIs" dxfId="1671" priority="4117" operator="lessThan">
      <formula>$C$4</formula>
    </cfRule>
  </conditionalFormatting>
  <conditionalFormatting sqref="BH42">
    <cfRule type="cellIs" dxfId="1670" priority="4118" operator="lessThan">
      <formula>$C$4</formula>
    </cfRule>
  </conditionalFormatting>
  <conditionalFormatting sqref="BH43">
    <cfRule type="cellIs" dxfId="1669" priority="4119" operator="lessThan">
      <formula>$C$4</formula>
    </cfRule>
  </conditionalFormatting>
  <conditionalFormatting sqref="BH43">
    <cfRule type="cellIs" dxfId="1668" priority="4120" operator="lessThan">
      <formula>$C$4</formula>
    </cfRule>
  </conditionalFormatting>
  <conditionalFormatting sqref="BH44">
    <cfRule type="cellIs" dxfId="1667" priority="4121" operator="lessThan">
      <formula>$C$4</formula>
    </cfRule>
  </conditionalFormatting>
  <conditionalFormatting sqref="BH44">
    <cfRule type="cellIs" dxfId="1666" priority="4122" operator="lessThan">
      <formula>$C$4</formula>
    </cfRule>
  </conditionalFormatting>
  <conditionalFormatting sqref="BH45">
    <cfRule type="cellIs" dxfId="1665" priority="4123" operator="lessThan">
      <formula>$C$4</formula>
    </cfRule>
  </conditionalFormatting>
  <conditionalFormatting sqref="BH45">
    <cfRule type="cellIs" dxfId="1664" priority="4124" operator="lessThan">
      <formula>$C$4</formula>
    </cfRule>
  </conditionalFormatting>
  <conditionalFormatting sqref="BH46">
    <cfRule type="cellIs" dxfId="1663" priority="4125" operator="lessThan">
      <formula>$C$4</formula>
    </cfRule>
  </conditionalFormatting>
  <conditionalFormatting sqref="BH46">
    <cfRule type="cellIs" dxfId="1662" priority="4126" operator="lessThan">
      <formula>$C$4</formula>
    </cfRule>
  </conditionalFormatting>
  <conditionalFormatting sqref="BH47">
    <cfRule type="cellIs" dxfId="1661" priority="4127" operator="lessThan">
      <formula>$C$4</formula>
    </cfRule>
  </conditionalFormatting>
  <conditionalFormatting sqref="BH47">
    <cfRule type="cellIs" dxfId="1660" priority="4128" operator="lessThan">
      <formula>$C$4</formula>
    </cfRule>
  </conditionalFormatting>
  <conditionalFormatting sqref="BH48">
    <cfRule type="cellIs" dxfId="1659" priority="4129" operator="lessThan">
      <formula>$C$4</formula>
    </cfRule>
  </conditionalFormatting>
  <conditionalFormatting sqref="BH48">
    <cfRule type="cellIs" dxfId="1658" priority="4130" operator="lessThan">
      <formula>$C$4</formula>
    </cfRule>
  </conditionalFormatting>
  <conditionalFormatting sqref="BH49">
    <cfRule type="cellIs" dxfId="1657" priority="4131" operator="lessThan">
      <formula>$C$4</formula>
    </cfRule>
  </conditionalFormatting>
  <conditionalFormatting sqref="BH49">
    <cfRule type="cellIs" dxfId="1656" priority="4132" operator="lessThan">
      <formula>$C$4</formula>
    </cfRule>
  </conditionalFormatting>
  <conditionalFormatting sqref="BH50">
    <cfRule type="cellIs" dxfId="1655" priority="4133" operator="lessThan">
      <formula>$C$4</formula>
    </cfRule>
  </conditionalFormatting>
  <conditionalFormatting sqref="BH50">
    <cfRule type="cellIs" dxfId="1654" priority="4134" operator="lessThan">
      <formula>$C$4</formula>
    </cfRule>
  </conditionalFormatting>
  <conditionalFormatting sqref="BH51">
    <cfRule type="cellIs" dxfId="1653" priority="4135" operator="lessThan">
      <formula>$C$4</formula>
    </cfRule>
  </conditionalFormatting>
  <conditionalFormatting sqref="BH51">
    <cfRule type="cellIs" dxfId="1652" priority="4136" operator="lessThan">
      <formula>$C$4</formula>
    </cfRule>
  </conditionalFormatting>
  <conditionalFormatting sqref="BH52">
    <cfRule type="cellIs" dxfId="1651" priority="4137" operator="lessThan">
      <formula>$C$4</formula>
    </cfRule>
  </conditionalFormatting>
  <conditionalFormatting sqref="BH52">
    <cfRule type="cellIs" dxfId="1650" priority="4138" operator="lessThan">
      <formula>$C$4</formula>
    </cfRule>
  </conditionalFormatting>
  <conditionalFormatting sqref="BH53">
    <cfRule type="cellIs" dxfId="1649" priority="4139" operator="lessThan">
      <formula>$C$4</formula>
    </cfRule>
  </conditionalFormatting>
  <conditionalFormatting sqref="BH53">
    <cfRule type="cellIs" dxfId="1648" priority="4140" operator="lessThan">
      <formula>$C$4</formula>
    </cfRule>
  </conditionalFormatting>
  <conditionalFormatting sqref="BH54">
    <cfRule type="cellIs" dxfId="1647" priority="4141" operator="lessThan">
      <formula>$C$4</formula>
    </cfRule>
  </conditionalFormatting>
  <conditionalFormatting sqref="BH54">
    <cfRule type="cellIs" dxfId="1646" priority="4142" operator="lessThan">
      <formula>$C$4</formula>
    </cfRule>
  </conditionalFormatting>
  <conditionalFormatting sqref="BH55">
    <cfRule type="cellIs" dxfId="1645" priority="4143" operator="lessThan">
      <formula>$C$4</formula>
    </cfRule>
  </conditionalFormatting>
  <conditionalFormatting sqref="BH55">
    <cfRule type="cellIs" dxfId="1644" priority="4144" operator="lessThan">
      <formula>$C$4</formula>
    </cfRule>
  </conditionalFormatting>
  <conditionalFormatting sqref="BH56">
    <cfRule type="cellIs" dxfId="1643" priority="4145" operator="lessThan">
      <formula>$C$4</formula>
    </cfRule>
  </conditionalFormatting>
  <conditionalFormatting sqref="BH56">
    <cfRule type="cellIs" dxfId="1642" priority="4146" operator="lessThan">
      <formula>$C$4</formula>
    </cfRule>
  </conditionalFormatting>
  <conditionalFormatting sqref="BH57">
    <cfRule type="cellIs" dxfId="1641" priority="4147" operator="lessThan">
      <formula>$C$4</formula>
    </cfRule>
  </conditionalFormatting>
  <conditionalFormatting sqref="BH57">
    <cfRule type="cellIs" dxfId="1640" priority="4148" operator="lessThan">
      <formula>$C$4</formula>
    </cfRule>
  </conditionalFormatting>
  <conditionalFormatting sqref="BH58">
    <cfRule type="cellIs" dxfId="1639" priority="4149" operator="lessThan">
      <formula>$C$4</formula>
    </cfRule>
  </conditionalFormatting>
  <conditionalFormatting sqref="BH58">
    <cfRule type="cellIs" dxfId="1638" priority="4150" operator="lessThan">
      <formula>$C$4</formula>
    </cfRule>
  </conditionalFormatting>
  <conditionalFormatting sqref="BH59">
    <cfRule type="cellIs" dxfId="1637" priority="4151" operator="lessThan">
      <formula>$C$4</formula>
    </cfRule>
  </conditionalFormatting>
  <conditionalFormatting sqref="BH59">
    <cfRule type="cellIs" dxfId="1636" priority="4152" operator="lessThan">
      <formula>$C$4</formula>
    </cfRule>
  </conditionalFormatting>
  <conditionalFormatting sqref="BH60">
    <cfRule type="cellIs" dxfId="1635" priority="4153" operator="lessThan">
      <formula>$C$4</formula>
    </cfRule>
  </conditionalFormatting>
  <conditionalFormatting sqref="BH60">
    <cfRule type="cellIs" dxfId="1634" priority="4154" operator="lessThan">
      <formula>$C$4</formula>
    </cfRule>
  </conditionalFormatting>
  <conditionalFormatting sqref="BI11">
    <cfRule type="cellIs" dxfId="1633" priority="4155" operator="lessThan">
      <formula>$C$4</formula>
    </cfRule>
  </conditionalFormatting>
  <conditionalFormatting sqref="BI11">
    <cfRule type="cellIs" dxfId="1632" priority="4156" operator="lessThan">
      <formula>$C$4</formula>
    </cfRule>
  </conditionalFormatting>
  <conditionalFormatting sqref="BI12">
    <cfRule type="cellIs" dxfId="1631" priority="4157" operator="lessThan">
      <formula>$C$4</formula>
    </cfRule>
  </conditionalFormatting>
  <conditionalFormatting sqref="BI12">
    <cfRule type="cellIs" dxfId="1630" priority="4158" operator="lessThan">
      <formula>$C$4</formula>
    </cfRule>
  </conditionalFormatting>
  <conditionalFormatting sqref="BI13">
    <cfRule type="cellIs" dxfId="1629" priority="4159" operator="lessThan">
      <formula>$C$4</formula>
    </cfRule>
  </conditionalFormatting>
  <conditionalFormatting sqref="BI13">
    <cfRule type="cellIs" dxfId="1628" priority="4160" operator="lessThan">
      <formula>$C$4</formula>
    </cfRule>
  </conditionalFormatting>
  <conditionalFormatting sqref="BI14">
    <cfRule type="cellIs" dxfId="1627" priority="4161" operator="lessThan">
      <formula>$C$4</formula>
    </cfRule>
  </conditionalFormatting>
  <conditionalFormatting sqref="BI14">
    <cfRule type="cellIs" dxfId="1626" priority="4162" operator="lessThan">
      <formula>$C$4</formula>
    </cfRule>
  </conditionalFormatting>
  <conditionalFormatting sqref="BI15">
    <cfRule type="cellIs" dxfId="1625" priority="4163" operator="lessThan">
      <formula>$C$4</formula>
    </cfRule>
  </conditionalFormatting>
  <conditionalFormatting sqref="BI15">
    <cfRule type="cellIs" dxfId="1624" priority="4164" operator="lessThan">
      <formula>$C$4</formula>
    </cfRule>
  </conditionalFormatting>
  <conditionalFormatting sqref="BI16">
    <cfRule type="cellIs" dxfId="1623" priority="4165" operator="lessThan">
      <formula>$C$4</formula>
    </cfRule>
  </conditionalFormatting>
  <conditionalFormatting sqref="BI16">
    <cfRule type="cellIs" dxfId="1622" priority="4166" operator="lessThan">
      <formula>$C$4</formula>
    </cfRule>
  </conditionalFormatting>
  <conditionalFormatting sqref="BI17">
    <cfRule type="cellIs" dxfId="1621" priority="4167" operator="lessThan">
      <formula>$C$4</formula>
    </cfRule>
  </conditionalFormatting>
  <conditionalFormatting sqref="BI17">
    <cfRule type="cellIs" dxfId="1620" priority="4168" operator="lessThan">
      <formula>$C$4</formula>
    </cfRule>
  </conditionalFormatting>
  <conditionalFormatting sqref="BI18">
    <cfRule type="cellIs" dxfId="1619" priority="4169" operator="lessThan">
      <formula>$C$4</formula>
    </cfRule>
  </conditionalFormatting>
  <conditionalFormatting sqref="BI18">
    <cfRule type="cellIs" dxfId="1618" priority="4170" operator="lessThan">
      <formula>$C$4</formula>
    </cfRule>
  </conditionalFormatting>
  <conditionalFormatting sqref="BI19">
    <cfRule type="cellIs" dxfId="1617" priority="4171" operator="lessThan">
      <formula>$C$4</formula>
    </cfRule>
  </conditionalFormatting>
  <conditionalFormatting sqref="BI19">
    <cfRule type="cellIs" dxfId="1616" priority="4172" operator="lessThan">
      <formula>$C$4</formula>
    </cfRule>
  </conditionalFormatting>
  <conditionalFormatting sqref="BI20">
    <cfRule type="cellIs" dxfId="1615" priority="4173" operator="lessThan">
      <formula>$C$4</formula>
    </cfRule>
  </conditionalFormatting>
  <conditionalFormatting sqref="BI20">
    <cfRule type="cellIs" dxfId="1614" priority="4174" operator="lessThan">
      <formula>$C$4</formula>
    </cfRule>
  </conditionalFormatting>
  <conditionalFormatting sqref="BI21">
    <cfRule type="cellIs" dxfId="1613" priority="4175" operator="lessThan">
      <formula>$C$4</formula>
    </cfRule>
  </conditionalFormatting>
  <conditionalFormatting sqref="BI21">
    <cfRule type="cellIs" dxfId="1612" priority="4176" operator="lessThan">
      <formula>$C$4</formula>
    </cfRule>
  </conditionalFormatting>
  <conditionalFormatting sqref="BI22">
    <cfRule type="cellIs" dxfId="1611" priority="4177" operator="lessThan">
      <formula>$C$4</formula>
    </cfRule>
  </conditionalFormatting>
  <conditionalFormatting sqref="BI22">
    <cfRule type="cellIs" dxfId="1610" priority="4178" operator="lessThan">
      <formula>$C$4</formula>
    </cfRule>
  </conditionalFormatting>
  <conditionalFormatting sqref="BI23">
    <cfRule type="cellIs" dxfId="1609" priority="4179" operator="lessThan">
      <formula>$C$4</formula>
    </cfRule>
  </conditionalFormatting>
  <conditionalFormatting sqref="BI23">
    <cfRule type="cellIs" dxfId="1608" priority="4180" operator="lessThan">
      <formula>$C$4</formula>
    </cfRule>
  </conditionalFormatting>
  <conditionalFormatting sqref="BI24">
    <cfRule type="cellIs" dxfId="1607" priority="4181" operator="lessThan">
      <formula>$C$4</formula>
    </cfRule>
  </conditionalFormatting>
  <conditionalFormatting sqref="BI24">
    <cfRule type="cellIs" dxfId="1606" priority="4182" operator="lessThan">
      <formula>$C$4</formula>
    </cfRule>
  </conditionalFormatting>
  <conditionalFormatting sqref="BI25">
    <cfRule type="cellIs" dxfId="1605" priority="4183" operator="lessThan">
      <formula>$C$4</formula>
    </cfRule>
  </conditionalFormatting>
  <conditionalFormatting sqref="BI25">
    <cfRule type="cellIs" dxfId="1604" priority="4184" operator="lessThan">
      <formula>$C$4</formula>
    </cfRule>
  </conditionalFormatting>
  <conditionalFormatting sqref="BI26">
    <cfRule type="cellIs" dxfId="1603" priority="4185" operator="lessThan">
      <formula>$C$4</formula>
    </cfRule>
  </conditionalFormatting>
  <conditionalFormatting sqref="BI26">
    <cfRule type="cellIs" dxfId="1602" priority="4186" operator="lessThan">
      <formula>$C$4</formula>
    </cfRule>
  </conditionalFormatting>
  <conditionalFormatting sqref="BI27">
    <cfRule type="cellIs" dxfId="1601" priority="4187" operator="lessThan">
      <formula>$C$4</formula>
    </cfRule>
  </conditionalFormatting>
  <conditionalFormatting sqref="BI27">
    <cfRule type="cellIs" dxfId="1600" priority="4188" operator="lessThan">
      <formula>$C$4</formula>
    </cfRule>
  </conditionalFormatting>
  <conditionalFormatting sqref="BI28">
    <cfRule type="cellIs" dxfId="1599" priority="4189" operator="lessThan">
      <formula>$C$4</formula>
    </cfRule>
  </conditionalFormatting>
  <conditionalFormatting sqref="BI28">
    <cfRule type="cellIs" dxfId="1598" priority="4190" operator="lessThan">
      <formula>$C$4</formula>
    </cfRule>
  </conditionalFormatting>
  <conditionalFormatting sqref="BI29">
    <cfRule type="cellIs" dxfId="1597" priority="4191" operator="lessThan">
      <formula>$C$4</formula>
    </cfRule>
  </conditionalFormatting>
  <conditionalFormatting sqref="BI29">
    <cfRule type="cellIs" dxfId="1596" priority="4192" operator="lessThan">
      <formula>$C$4</formula>
    </cfRule>
  </conditionalFormatting>
  <conditionalFormatting sqref="BI30">
    <cfRule type="cellIs" dxfId="1595" priority="4193" operator="lessThan">
      <formula>$C$4</formula>
    </cfRule>
  </conditionalFormatting>
  <conditionalFormatting sqref="BI30">
    <cfRule type="cellIs" dxfId="1594" priority="4194" operator="lessThan">
      <formula>$C$4</formula>
    </cfRule>
  </conditionalFormatting>
  <conditionalFormatting sqref="BI31">
    <cfRule type="cellIs" dxfId="1593" priority="4195" operator="lessThan">
      <formula>$C$4</formula>
    </cfRule>
  </conditionalFormatting>
  <conditionalFormatting sqref="BI31">
    <cfRule type="cellIs" dxfId="1592" priority="4196" operator="lessThan">
      <formula>$C$4</formula>
    </cfRule>
  </conditionalFormatting>
  <conditionalFormatting sqref="BI32">
    <cfRule type="cellIs" dxfId="1591" priority="4197" operator="lessThan">
      <formula>$C$4</formula>
    </cfRule>
  </conditionalFormatting>
  <conditionalFormatting sqref="BI32">
    <cfRule type="cellIs" dxfId="1590" priority="4198" operator="lessThan">
      <formula>$C$4</formula>
    </cfRule>
  </conditionalFormatting>
  <conditionalFormatting sqref="BI33">
    <cfRule type="cellIs" dxfId="1589" priority="4199" operator="lessThan">
      <formula>$C$4</formula>
    </cfRule>
  </conditionalFormatting>
  <conditionalFormatting sqref="BI33">
    <cfRule type="cellIs" dxfId="1588" priority="4200" operator="lessThan">
      <formula>$C$4</formula>
    </cfRule>
  </conditionalFormatting>
  <conditionalFormatting sqref="BI34">
    <cfRule type="cellIs" dxfId="1587" priority="4201" operator="lessThan">
      <formula>$C$4</formula>
    </cfRule>
  </conditionalFormatting>
  <conditionalFormatting sqref="BI34">
    <cfRule type="cellIs" dxfId="1586" priority="4202" operator="lessThan">
      <formula>$C$4</formula>
    </cfRule>
  </conditionalFormatting>
  <conditionalFormatting sqref="BI35">
    <cfRule type="cellIs" dxfId="1585" priority="4203" operator="lessThan">
      <formula>$C$4</formula>
    </cfRule>
  </conditionalFormatting>
  <conditionalFormatting sqref="BI35">
    <cfRule type="cellIs" dxfId="1584" priority="4204" operator="lessThan">
      <formula>$C$4</formula>
    </cfRule>
  </conditionalFormatting>
  <conditionalFormatting sqref="BI36">
    <cfRule type="cellIs" dxfId="1583" priority="4205" operator="lessThan">
      <formula>$C$4</formula>
    </cfRule>
  </conditionalFormatting>
  <conditionalFormatting sqref="BI36">
    <cfRule type="cellIs" dxfId="1582" priority="4206" operator="lessThan">
      <formula>$C$4</formula>
    </cfRule>
  </conditionalFormatting>
  <conditionalFormatting sqref="BI37">
    <cfRule type="cellIs" dxfId="1581" priority="4207" operator="lessThan">
      <formula>$C$4</formula>
    </cfRule>
  </conditionalFormatting>
  <conditionalFormatting sqref="BI37">
    <cfRule type="cellIs" dxfId="1580" priority="4208" operator="lessThan">
      <formula>$C$4</formula>
    </cfRule>
  </conditionalFormatting>
  <conditionalFormatting sqref="BI38">
    <cfRule type="cellIs" dxfId="1579" priority="4209" operator="lessThan">
      <formula>$C$4</formula>
    </cfRule>
  </conditionalFormatting>
  <conditionalFormatting sqref="BI38">
    <cfRule type="cellIs" dxfId="1578" priority="4210" operator="lessThan">
      <formula>$C$4</formula>
    </cfRule>
  </conditionalFormatting>
  <conditionalFormatting sqref="BI39">
    <cfRule type="cellIs" dxfId="1577" priority="4211" operator="lessThan">
      <formula>$C$4</formula>
    </cfRule>
  </conditionalFormatting>
  <conditionalFormatting sqref="BI39">
    <cfRule type="cellIs" dxfId="1576" priority="4212" operator="lessThan">
      <formula>$C$4</formula>
    </cfRule>
  </conditionalFormatting>
  <conditionalFormatting sqref="BI40">
    <cfRule type="cellIs" dxfId="1575" priority="4213" operator="lessThan">
      <formula>$C$4</formula>
    </cfRule>
  </conditionalFormatting>
  <conditionalFormatting sqref="BI40">
    <cfRule type="cellIs" dxfId="1574" priority="4214" operator="lessThan">
      <formula>$C$4</formula>
    </cfRule>
  </conditionalFormatting>
  <conditionalFormatting sqref="BI41">
    <cfRule type="cellIs" dxfId="1573" priority="4215" operator="lessThan">
      <formula>$C$4</formula>
    </cfRule>
  </conditionalFormatting>
  <conditionalFormatting sqref="BI41">
    <cfRule type="cellIs" dxfId="1572" priority="4216" operator="lessThan">
      <formula>$C$4</formula>
    </cfRule>
  </conditionalFormatting>
  <conditionalFormatting sqref="BI42">
    <cfRule type="cellIs" dxfId="1571" priority="4217" operator="lessThan">
      <formula>$C$4</formula>
    </cfRule>
  </conditionalFormatting>
  <conditionalFormatting sqref="BI42">
    <cfRule type="cellIs" dxfId="1570" priority="4218" operator="lessThan">
      <formula>$C$4</formula>
    </cfRule>
  </conditionalFormatting>
  <conditionalFormatting sqref="BI43">
    <cfRule type="cellIs" dxfId="1569" priority="4219" operator="lessThan">
      <formula>$C$4</formula>
    </cfRule>
  </conditionalFormatting>
  <conditionalFormatting sqref="BI43">
    <cfRule type="cellIs" dxfId="1568" priority="4220" operator="lessThan">
      <formula>$C$4</formula>
    </cfRule>
  </conditionalFormatting>
  <conditionalFormatting sqref="BI44">
    <cfRule type="cellIs" dxfId="1567" priority="4221" operator="lessThan">
      <formula>$C$4</formula>
    </cfRule>
  </conditionalFormatting>
  <conditionalFormatting sqref="BI44">
    <cfRule type="cellIs" dxfId="1566" priority="4222" operator="lessThan">
      <formula>$C$4</formula>
    </cfRule>
  </conditionalFormatting>
  <conditionalFormatting sqref="BI45">
    <cfRule type="cellIs" dxfId="1565" priority="4223" operator="lessThan">
      <formula>$C$4</formula>
    </cfRule>
  </conditionalFormatting>
  <conditionalFormatting sqref="BI45">
    <cfRule type="cellIs" dxfId="1564" priority="4224" operator="lessThan">
      <formula>$C$4</formula>
    </cfRule>
  </conditionalFormatting>
  <conditionalFormatting sqref="BI46">
    <cfRule type="cellIs" dxfId="1563" priority="4225" operator="lessThan">
      <formula>$C$4</formula>
    </cfRule>
  </conditionalFormatting>
  <conditionalFormatting sqref="BI46">
    <cfRule type="cellIs" dxfId="1562" priority="4226" operator="lessThan">
      <formula>$C$4</formula>
    </cfRule>
  </conditionalFormatting>
  <conditionalFormatting sqref="BI47">
    <cfRule type="cellIs" dxfId="1561" priority="4227" operator="lessThan">
      <formula>$C$4</formula>
    </cfRule>
  </conditionalFormatting>
  <conditionalFormatting sqref="BI47">
    <cfRule type="cellIs" dxfId="1560" priority="4228" operator="lessThan">
      <formula>$C$4</formula>
    </cfRule>
  </conditionalFormatting>
  <conditionalFormatting sqref="BI48">
    <cfRule type="cellIs" dxfId="1559" priority="4229" operator="lessThan">
      <formula>$C$4</formula>
    </cfRule>
  </conditionalFormatting>
  <conditionalFormatting sqref="BI48">
    <cfRule type="cellIs" dxfId="1558" priority="4230" operator="lessThan">
      <formula>$C$4</formula>
    </cfRule>
  </conditionalFormatting>
  <conditionalFormatting sqref="BI49">
    <cfRule type="cellIs" dxfId="1557" priority="4231" operator="lessThan">
      <formula>$C$4</formula>
    </cfRule>
  </conditionalFormatting>
  <conditionalFormatting sqref="BI49">
    <cfRule type="cellIs" dxfId="1556" priority="4232" operator="lessThan">
      <formula>$C$4</formula>
    </cfRule>
  </conditionalFormatting>
  <conditionalFormatting sqref="BI50">
    <cfRule type="cellIs" dxfId="1555" priority="4233" operator="lessThan">
      <formula>$C$4</formula>
    </cfRule>
  </conditionalFormatting>
  <conditionalFormatting sqref="BI50">
    <cfRule type="cellIs" dxfId="1554" priority="4234" operator="lessThan">
      <formula>$C$4</formula>
    </cfRule>
  </conditionalFormatting>
  <conditionalFormatting sqref="BI51">
    <cfRule type="cellIs" dxfId="1553" priority="4235" operator="lessThan">
      <formula>$C$4</formula>
    </cfRule>
  </conditionalFormatting>
  <conditionalFormatting sqref="BI51">
    <cfRule type="cellIs" dxfId="1552" priority="4236" operator="lessThan">
      <formula>$C$4</formula>
    </cfRule>
  </conditionalFormatting>
  <conditionalFormatting sqref="BI52">
    <cfRule type="cellIs" dxfId="1551" priority="4237" operator="lessThan">
      <formula>$C$4</formula>
    </cfRule>
  </conditionalFormatting>
  <conditionalFormatting sqref="BI52">
    <cfRule type="cellIs" dxfId="1550" priority="4238" operator="lessThan">
      <formula>$C$4</formula>
    </cfRule>
  </conditionalFormatting>
  <conditionalFormatting sqref="BI53">
    <cfRule type="cellIs" dxfId="1549" priority="4239" operator="lessThan">
      <formula>$C$4</formula>
    </cfRule>
  </conditionalFormatting>
  <conditionalFormatting sqref="BI53">
    <cfRule type="cellIs" dxfId="1548" priority="4240" operator="lessThan">
      <formula>$C$4</formula>
    </cfRule>
  </conditionalFormatting>
  <conditionalFormatting sqref="BI54">
    <cfRule type="cellIs" dxfId="1547" priority="4241" operator="lessThan">
      <formula>$C$4</formula>
    </cfRule>
  </conditionalFormatting>
  <conditionalFormatting sqref="BI54">
    <cfRule type="cellIs" dxfId="1546" priority="4242" operator="lessThan">
      <formula>$C$4</formula>
    </cfRule>
  </conditionalFormatting>
  <conditionalFormatting sqref="BI55">
    <cfRule type="cellIs" dxfId="1545" priority="4243" operator="lessThan">
      <formula>$C$4</formula>
    </cfRule>
  </conditionalFormatting>
  <conditionalFormatting sqref="BI55">
    <cfRule type="cellIs" dxfId="1544" priority="4244" operator="lessThan">
      <formula>$C$4</formula>
    </cfRule>
  </conditionalFormatting>
  <conditionalFormatting sqref="BI56">
    <cfRule type="cellIs" dxfId="1543" priority="4245" operator="lessThan">
      <formula>$C$4</formula>
    </cfRule>
  </conditionalFormatting>
  <conditionalFormatting sqref="BI56">
    <cfRule type="cellIs" dxfId="1542" priority="4246" operator="lessThan">
      <formula>$C$4</formula>
    </cfRule>
  </conditionalFormatting>
  <conditionalFormatting sqref="BI57">
    <cfRule type="cellIs" dxfId="1541" priority="4247" operator="lessThan">
      <formula>$C$4</formula>
    </cfRule>
  </conditionalFormatting>
  <conditionalFormatting sqref="BI57">
    <cfRule type="cellIs" dxfId="1540" priority="4248" operator="lessThan">
      <formula>$C$4</formula>
    </cfRule>
  </conditionalFormatting>
  <conditionalFormatting sqref="BI58">
    <cfRule type="cellIs" dxfId="1539" priority="4249" operator="lessThan">
      <formula>$C$4</formula>
    </cfRule>
  </conditionalFormatting>
  <conditionalFormatting sqref="BI58">
    <cfRule type="cellIs" dxfId="1538" priority="4250" operator="lessThan">
      <formula>$C$4</formula>
    </cfRule>
  </conditionalFormatting>
  <conditionalFormatting sqref="BI59">
    <cfRule type="cellIs" dxfId="1537" priority="4251" operator="lessThan">
      <formula>$C$4</formula>
    </cfRule>
  </conditionalFormatting>
  <conditionalFormatting sqref="BI59">
    <cfRule type="cellIs" dxfId="1536" priority="4252" operator="lessThan">
      <formula>$C$4</formula>
    </cfRule>
  </conditionalFormatting>
  <conditionalFormatting sqref="BI60">
    <cfRule type="cellIs" dxfId="1535" priority="4253" operator="lessThan">
      <formula>$C$4</formula>
    </cfRule>
  </conditionalFormatting>
  <conditionalFormatting sqref="BI60">
    <cfRule type="cellIs" dxfId="1534" priority="4254" operator="lessThan">
      <formula>$C$4</formula>
    </cfRule>
  </conditionalFormatting>
  <conditionalFormatting sqref="BJ11">
    <cfRule type="cellIs" dxfId="1533" priority="4255" operator="lessThan">
      <formula>$C$4</formula>
    </cfRule>
  </conditionalFormatting>
  <conditionalFormatting sqref="BJ11">
    <cfRule type="cellIs" dxfId="1532" priority="4256" operator="lessThan">
      <formula>$C$4</formula>
    </cfRule>
  </conditionalFormatting>
  <conditionalFormatting sqref="BJ12">
    <cfRule type="cellIs" dxfId="1531" priority="4257" operator="lessThan">
      <formula>$C$4</formula>
    </cfRule>
  </conditionalFormatting>
  <conditionalFormatting sqref="BJ12">
    <cfRule type="cellIs" dxfId="1530" priority="4258" operator="lessThan">
      <formula>$C$4</formula>
    </cfRule>
  </conditionalFormatting>
  <conditionalFormatting sqref="BJ13">
    <cfRule type="cellIs" dxfId="1529" priority="4259" operator="lessThan">
      <formula>$C$4</formula>
    </cfRule>
  </conditionalFormatting>
  <conditionalFormatting sqref="BJ13">
    <cfRule type="cellIs" dxfId="1528" priority="4260" operator="lessThan">
      <formula>$C$4</formula>
    </cfRule>
  </conditionalFormatting>
  <conditionalFormatting sqref="BJ14">
    <cfRule type="cellIs" dxfId="1527" priority="4261" operator="lessThan">
      <formula>$C$4</formula>
    </cfRule>
  </conditionalFormatting>
  <conditionalFormatting sqref="BJ14">
    <cfRule type="cellIs" dxfId="1526" priority="4262" operator="lessThan">
      <formula>$C$4</formula>
    </cfRule>
  </conditionalFormatting>
  <conditionalFormatting sqref="BJ15">
    <cfRule type="cellIs" dxfId="1525" priority="4263" operator="lessThan">
      <formula>$C$4</formula>
    </cfRule>
  </conditionalFormatting>
  <conditionalFormatting sqref="BJ15">
    <cfRule type="cellIs" dxfId="1524" priority="4264" operator="lessThan">
      <formula>$C$4</formula>
    </cfRule>
  </conditionalFormatting>
  <conditionalFormatting sqref="BJ16">
    <cfRule type="cellIs" dxfId="1523" priority="4265" operator="lessThan">
      <formula>$C$4</formula>
    </cfRule>
  </conditionalFormatting>
  <conditionalFormatting sqref="BJ16">
    <cfRule type="cellIs" dxfId="1522" priority="4266" operator="lessThan">
      <formula>$C$4</formula>
    </cfRule>
  </conditionalFormatting>
  <conditionalFormatting sqref="BJ17">
    <cfRule type="cellIs" dxfId="1521" priority="4267" operator="lessThan">
      <formula>$C$4</formula>
    </cfRule>
  </conditionalFormatting>
  <conditionalFormatting sqref="BJ17">
    <cfRule type="cellIs" dxfId="1520" priority="4268" operator="lessThan">
      <formula>$C$4</formula>
    </cfRule>
  </conditionalFormatting>
  <conditionalFormatting sqref="BJ18">
    <cfRule type="cellIs" dxfId="1519" priority="4269" operator="lessThan">
      <formula>$C$4</formula>
    </cfRule>
  </conditionalFormatting>
  <conditionalFormatting sqref="BJ18">
    <cfRule type="cellIs" dxfId="1518" priority="4270" operator="lessThan">
      <formula>$C$4</formula>
    </cfRule>
  </conditionalFormatting>
  <conditionalFormatting sqref="BJ19">
    <cfRule type="cellIs" dxfId="1517" priority="4271" operator="lessThan">
      <formula>$C$4</formula>
    </cfRule>
  </conditionalFormatting>
  <conditionalFormatting sqref="BJ19">
    <cfRule type="cellIs" dxfId="1516" priority="4272" operator="lessThan">
      <formula>$C$4</formula>
    </cfRule>
  </conditionalFormatting>
  <conditionalFormatting sqref="BJ20">
    <cfRule type="cellIs" dxfId="1515" priority="4273" operator="lessThan">
      <formula>$C$4</formula>
    </cfRule>
  </conditionalFormatting>
  <conditionalFormatting sqref="BJ20">
    <cfRule type="cellIs" dxfId="1514" priority="4274" operator="lessThan">
      <formula>$C$4</formula>
    </cfRule>
  </conditionalFormatting>
  <conditionalFormatting sqref="BJ21">
    <cfRule type="cellIs" dxfId="1513" priority="4275" operator="lessThan">
      <formula>$C$4</formula>
    </cfRule>
  </conditionalFormatting>
  <conditionalFormatting sqref="BJ21">
    <cfRule type="cellIs" dxfId="1512" priority="4276" operator="lessThan">
      <formula>$C$4</formula>
    </cfRule>
  </conditionalFormatting>
  <conditionalFormatting sqref="BJ22">
    <cfRule type="cellIs" dxfId="1511" priority="4277" operator="lessThan">
      <formula>$C$4</formula>
    </cfRule>
  </conditionalFormatting>
  <conditionalFormatting sqref="BJ22">
    <cfRule type="cellIs" dxfId="1510" priority="4278" operator="lessThan">
      <formula>$C$4</formula>
    </cfRule>
  </conditionalFormatting>
  <conditionalFormatting sqref="BJ23">
    <cfRule type="cellIs" dxfId="1509" priority="4279" operator="lessThan">
      <formula>$C$4</formula>
    </cfRule>
  </conditionalFormatting>
  <conditionalFormatting sqref="BJ23">
    <cfRule type="cellIs" dxfId="1508" priority="4280" operator="lessThan">
      <formula>$C$4</formula>
    </cfRule>
  </conditionalFormatting>
  <conditionalFormatting sqref="BJ24">
    <cfRule type="cellIs" dxfId="1507" priority="4281" operator="lessThan">
      <formula>$C$4</formula>
    </cfRule>
  </conditionalFormatting>
  <conditionalFormatting sqref="BJ24">
    <cfRule type="cellIs" dxfId="1506" priority="4282" operator="lessThan">
      <formula>$C$4</formula>
    </cfRule>
  </conditionalFormatting>
  <conditionalFormatting sqref="BJ25">
    <cfRule type="cellIs" dxfId="1505" priority="4283" operator="lessThan">
      <formula>$C$4</formula>
    </cfRule>
  </conditionalFormatting>
  <conditionalFormatting sqref="BJ25">
    <cfRule type="cellIs" dxfId="1504" priority="4284" operator="lessThan">
      <formula>$C$4</formula>
    </cfRule>
  </conditionalFormatting>
  <conditionalFormatting sqref="BJ26">
    <cfRule type="cellIs" dxfId="1503" priority="4285" operator="lessThan">
      <formula>$C$4</formula>
    </cfRule>
  </conditionalFormatting>
  <conditionalFormatting sqref="BJ26">
    <cfRule type="cellIs" dxfId="1502" priority="4286" operator="lessThan">
      <formula>$C$4</formula>
    </cfRule>
  </conditionalFormatting>
  <conditionalFormatting sqref="BJ27">
    <cfRule type="cellIs" dxfId="1501" priority="4287" operator="lessThan">
      <formula>$C$4</formula>
    </cfRule>
  </conditionalFormatting>
  <conditionalFormatting sqref="BJ27">
    <cfRule type="cellIs" dxfId="1500" priority="4288" operator="lessThan">
      <formula>$C$4</formula>
    </cfRule>
  </conditionalFormatting>
  <conditionalFormatting sqref="BJ28">
    <cfRule type="cellIs" dxfId="1499" priority="4289" operator="lessThan">
      <formula>$C$4</formula>
    </cfRule>
  </conditionalFormatting>
  <conditionalFormatting sqref="BJ28">
    <cfRule type="cellIs" dxfId="1498" priority="4290" operator="lessThan">
      <formula>$C$4</formula>
    </cfRule>
  </conditionalFormatting>
  <conditionalFormatting sqref="BJ29">
    <cfRule type="cellIs" dxfId="1497" priority="4291" operator="lessThan">
      <formula>$C$4</formula>
    </cfRule>
  </conditionalFormatting>
  <conditionalFormatting sqref="BJ29">
    <cfRule type="cellIs" dxfId="1496" priority="4292" operator="lessThan">
      <formula>$C$4</formula>
    </cfRule>
  </conditionalFormatting>
  <conditionalFormatting sqref="BJ30">
    <cfRule type="cellIs" dxfId="1495" priority="4293" operator="lessThan">
      <formula>$C$4</formula>
    </cfRule>
  </conditionalFormatting>
  <conditionalFormatting sqref="BJ30">
    <cfRule type="cellIs" dxfId="1494" priority="4294" operator="lessThan">
      <formula>$C$4</formula>
    </cfRule>
  </conditionalFormatting>
  <conditionalFormatting sqref="BJ31">
    <cfRule type="cellIs" dxfId="1493" priority="4295" operator="lessThan">
      <formula>$C$4</formula>
    </cfRule>
  </conditionalFormatting>
  <conditionalFormatting sqref="BJ31">
    <cfRule type="cellIs" dxfId="1492" priority="4296" operator="lessThan">
      <formula>$C$4</formula>
    </cfRule>
  </conditionalFormatting>
  <conditionalFormatting sqref="BJ32">
    <cfRule type="cellIs" dxfId="1491" priority="4297" operator="lessThan">
      <formula>$C$4</formula>
    </cfRule>
  </conditionalFormatting>
  <conditionalFormatting sqref="BJ32">
    <cfRule type="cellIs" dxfId="1490" priority="4298" operator="lessThan">
      <formula>$C$4</formula>
    </cfRule>
  </conditionalFormatting>
  <conditionalFormatting sqref="BJ33">
    <cfRule type="cellIs" dxfId="1489" priority="4299" operator="lessThan">
      <formula>$C$4</formula>
    </cfRule>
  </conditionalFormatting>
  <conditionalFormatting sqref="BJ33">
    <cfRule type="cellIs" dxfId="1488" priority="4300" operator="lessThan">
      <formula>$C$4</formula>
    </cfRule>
  </conditionalFormatting>
  <conditionalFormatting sqref="BJ34">
    <cfRule type="cellIs" dxfId="1487" priority="4301" operator="lessThan">
      <formula>$C$4</formula>
    </cfRule>
  </conditionalFormatting>
  <conditionalFormatting sqref="BJ34">
    <cfRule type="cellIs" dxfId="1486" priority="4302" operator="lessThan">
      <formula>$C$4</formula>
    </cfRule>
  </conditionalFormatting>
  <conditionalFormatting sqref="BJ35">
    <cfRule type="cellIs" dxfId="1485" priority="4303" operator="lessThan">
      <formula>$C$4</formula>
    </cfRule>
  </conditionalFormatting>
  <conditionalFormatting sqref="BJ35">
    <cfRule type="cellIs" dxfId="1484" priority="4304" operator="lessThan">
      <formula>$C$4</formula>
    </cfRule>
  </conditionalFormatting>
  <conditionalFormatting sqref="BJ36">
    <cfRule type="cellIs" dxfId="1483" priority="4305" operator="lessThan">
      <formula>$C$4</formula>
    </cfRule>
  </conditionalFormatting>
  <conditionalFormatting sqref="BJ36">
    <cfRule type="cellIs" dxfId="1482" priority="4306" operator="lessThan">
      <formula>$C$4</formula>
    </cfRule>
  </conditionalFormatting>
  <conditionalFormatting sqref="BJ37">
    <cfRule type="cellIs" dxfId="1481" priority="4307" operator="lessThan">
      <formula>$C$4</formula>
    </cfRule>
  </conditionalFormatting>
  <conditionalFormatting sqref="BJ37">
    <cfRule type="cellIs" dxfId="1480" priority="4308" operator="lessThan">
      <formula>$C$4</formula>
    </cfRule>
  </conditionalFormatting>
  <conditionalFormatting sqref="BJ38">
    <cfRule type="cellIs" dxfId="1479" priority="4309" operator="lessThan">
      <formula>$C$4</formula>
    </cfRule>
  </conditionalFormatting>
  <conditionalFormatting sqref="BJ38">
    <cfRule type="cellIs" dxfId="1478" priority="4310" operator="lessThan">
      <formula>$C$4</formula>
    </cfRule>
  </conditionalFormatting>
  <conditionalFormatting sqref="BJ39">
    <cfRule type="cellIs" dxfId="1477" priority="4311" operator="lessThan">
      <formula>$C$4</formula>
    </cfRule>
  </conditionalFormatting>
  <conditionalFormatting sqref="BJ39">
    <cfRule type="cellIs" dxfId="1476" priority="4312" operator="lessThan">
      <formula>$C$4</formula>
    </cfRule>
  </conditionalFormatting>
  <conditionalFormatting sqref="BJ40">
    <cfRule type="cellIs" dxfId="1475" priority="4313" operator="lessThan">
      <formula>$C$4</formula>
    </cfRule>
  </conditionalFormatting>
  <conditionalFormatting sqref="BJ40">
    <cfRule type="cellIs" dxfId="1474" priority="4314" operator="lessThan">
      <formula>$C$4</formula>
    </cfRule>
  </conditionalFormatting>
  <conditionalFormatting sqref="BJ41">
    <cfRule type="cellIs" dxfId="1473" priority="4315" operator="lessThan">
      <formula>$C$4</formula>
    </cfRule>
  </conditionalFormatting>
  <conditionalFormatting sqref="BJ41">
    <cfRule type="cellIs" dxfId="1472" priority="4316" operator="lessThan">
      <formula>$C$4</formula>
    </cfRule>
  </conditionalFormatting>
  <conditionalFormatting sqref="BJ42">
    <cfRule type="cellIs" dxfId="1471" priority="4317" operator="lessThan">
      <formula>$C$4</formula>
    </cfRule>
  </conditionalFormatting>
  <conditionalFormatting sqref="BJ42">
    <cfRule type="cellIs" dxfId="1470" priority="4318" operator="lessThan">
      <formula>$C$4</formula>
    </cfRule>
  </conditionalFormatting>
  <conditionalFormatting sqref="BJ43">
    <cfRule type="cellIs" dxfId="1469" priority="4319" operator="lessThan">
      <formula>$C$4</formula>
    </cfRule>
  </conditionalFormatting>
  <conditionalFormatting sqref="BJ43">
    <cfRule type="cellIs" dxfId="1468" priority="4320" operator="lessThan">
      <formula>$C$4</formula>
    </cfRule>
  </conditionalFormatting>
  <conditionalFormatting sqref="BJ44">
    <cfRule type="cellIs" dxfId="1467" priority="4321" operator="lessThan">
      <formula>$C$4</formula>
    </cfRule>
  </conditionalFormatting>
  <conditionalFormatting sqref="BJ44">
    <cfRule type="cellIs" dxfId="1466" priority="4322" operator="lessThan">
      <formula>$C$4</formula>
    </cfRule>
  </conditionalFormatting>
  <conditionalFormatting sqref="BJ45">
    <cfRule type="cellIs" dxfId="1465" priority="4323" operator="lessThan">
      <formula>$C$4</formula>
    </cfRule>
  </conditionalFormatting>
  <conditionalFormatting sqref="BJ45">
    <cfRule type="cellIs" dxfId="1464" priority="4324" operator="lessThan">
      <formula>$C$4</formula>
    </cfRule>
  </conditionalFormatting>
  <conditionalFormatting sqref="BJ46">
    <cfRule type="cellIs" dxfId="1463" priority="4325" operator="lessThan">
      <formula>$C$4</formula>
    </cfRule>
  </conditionalFormatting>
  <conditionalFormatting sqref="BJ46">
    <cfRule type="cellIs" dxfId="1462" priority="4326" operator="lessThan">
      <formula>$C$4</formula>
    </cfRule>
  </conditionalFormatting>
  <conditionalFormatting sqref="BJ47">
    <cfRule type="cellIs" dxfId="1461" priority="4327" operator="lessThan">
      <formula>$C$4</formula>
    </cfRule>
  </conditionalFormatting>
  <conditionalFormatting sqref="BJ47">
    <cfRule type="cellIs" dxfId="1460" priority="4328" operator="lessThan">
      <formula>$C$4</formula>
    </cfRule>
  </conditionalFormatting>
  <conditionalFormatting sqref="BJ48">
    <cfRule type="cellIs" dxfId="1459" priority="4329" operator="lessThan">
      <formula>$C$4</formula>
    </cfRule>
  </conditionalFormatting>
  <conditionalFormatting sqref="BJ48">
    <cfRule type="cellIs" dxfId="1458" priority="4330" operator="lessThan">
      <formula>$C$4</formula>
    </cfRule>
  </conditionalFormatting>
  <conditionalFormatting sqref="BJ49">
    <cfRule type="cellIs" dxfId="1457" priority="4331" operator="lessThan">
      <formula>$C$4</formula>
    </cfRule>
  </conditionalFormatting>
  <conditionalFormatting sqref="BJ49">
    <cfRule type="cellIs" dxfId="1456" priority="4332" operator="lessThan">
      <formula>$C$4</formula>
    </cfRule>
  </conditionalFormatting>
  <conditionalFormatting sqref="BJ50">
    <cfRule type="cellIs" dxfId="1455" priority="4333" operator="lessThan">
      <formula>$C$4</formula>
    </cfRule>
  </conditionalFormatting>
  <conditionalFormatting sqref="BJ50">
    <cfRule type="cellIs" dxfId="1454" priority="4334" operator="lessThan">
      <formula>$C$4</formula>
    </cfRule>
  </conditionalFormatting>
  <conditionalFormatting sqref="BJ51">
    <cfRule type="cellIs" dxfId="1453" priority="4335" operator="lessThan">
      <formula>$C$4</formula>
    </cfRule>
  </conditionalFormatting>
  <conditionalFormatting sqref="BJ51">
    <cfRule type="cellIs" dxfId="1452" priority="4336" operator="lessThan">
      <formula>$C$4</formula>
    </cfRule>
  </conditionalFormatting>
  <conditionalFormatting sqref="BJ52">
    <cfRule type="cellIs" dxfId="1451" priority="4337" operator="lessThan">
      <formula>$C$4</formula>
    </cfRule>
  </conditionalFormatting>
  <conditionalFormatting sqref="BJ52">
    <cfRule type="cellIs" dxfId="1450" priority="4338" operator="lessThan">
      <formula>$C$4</formula>
    </cfRule>
  </conditionalFormatting>
  <conditionalFormatting sqref="BJ53">
    <cfRule type="cellIs" dxfId="1449" priority="4339" operator="lessThan">
      <formula>$C$4</formula>
    </cfRule>
  </conditionalFormatting>
  <conditionalFormatting sqref="BJ53">
    <cfRule type="cellIs" dxfId="1448" priority="4340" operator="lessThan">
      <formula>$C$4</formula>
    </cfRule>
  </conditionalFormatting>
  <conditionalFormatting sqref="BJ54">
    <cfRule type="cellIs" dxfId="1447" priority="4341" operator="lessThan">
      <formula>$C$4</formula>
    </cfRule>
  </conditionalFormatting>
  <conditionalFormatting sqref="BJ54">
    <cfRule type="cellIs" dxfId="1446" priority="4342" operator="lessThan">
      <formula>$C$4</formula>
    </cfRule>
  </conditionalFormatting>
  <conditionalFormatting sqref="BJ55">
    <cfRule type="cellIs" dxfId="1445" priority="4343" operator="lessThan">
      <formula>$C$4</formula>
    </cfRule>
  </conditionalFormatting>
  <conditionalFormatting sqref="BJ55">
    <cfRule type="cellIs" dxfId="1444" priority="4344" operator="lessThan">
      <formula>$C$4</formula>
    </cfRule>
  </conditionalFormatting>
  <conditionalFormatting sqref="BJ56">
    <cfRule type="cellIs" dxfId="1443" priority="4345" operator="lessThan">
      <formula>$C$4</formula>
    </cfRule>
  </conditionalFormatting>
  <conditionalFormatting sqref="BJ56">
    <cfRule type="cellIs" dxfId="1442" priority="4346" operator="lessThan">
      <formula>$C$4</formula>
    </cfRule>
  </conditionalFormatting>
  <conditionalFormatting sqref="BJ57">
    <cfRule type="cellIs" dxfId="1441" priority="4347" operator="lessThan">
      <formula>$C$4</formula>
    </cfRule>
  </conditionalFormatting>
  <conditionalFormatting sqref="BJ57">
    <cfRule type="cellIs" dxfId="1440" priority="4348" operator="lessThan">
      <formula>$C$4</formula>
    </cfRule>
  </conditionalFormatting>
  <conditionalFormatting sqref="BJ58">
    <cfRule type="cellIs" dxfId="1439" priority="4349" operator="lessThan">
      <formula>$C$4</formula>
    </cfRule>
  </conditionalFormatting>
  <conditionalFormatting sqref="BJ58">
    <cfRule type="cellIs" dxfId="1438" priority="4350" operator="lessThan">
      <formula>$C$4</formula>
    </cfRule>
  </conditionalFormatting>
  <conditionalFormatting sqref="BJ59">
    <cfRule type="cellIs" dxfId="1437" priority="4351" operator="lessThan">
      <formula>$C$4</formula>
    </cfRule>
  </conditionalFormatting>
  <conditionalFormatting sqref="BJ59">
    <cfRule type="cellIs" dxfId="1436" priority="4352" operator="lessThan">
      <formula>$C$4</formula>
    </cfRule>
  </conditionalFormatting>
  <conditionalFormatting sqref="BJ60">
    <cfRule type="cellIs" dxfId="1435" priority="4353" operator="lessThan">
      <formula>$C$4</formula>
    </cfRule>
  </conditionalFormatting>
  <conditionalFormatting sqref="BJ60">
    <cfRule type="cellIs" dxfId="1434" priority="4354" operator="lessThan">
      <formula>$C$4</formula>
    </cfRule>
  </conditionalFormatting>
  <conditionalFormatting sqref="BK11">
    <cfRule type="cellIs" dxfId="1433" priority="4355" operator="lessThan">
      <formula>$C$4</formula>
    </cfRule>
  </conditionalFormatting>
  <conditionalFormatting sqref="BK11">
    <cfRule type="cellIs" dxfId="1432" priority="4356" operator="lessThan">
      <formula>$C$4</formula>
    </cfRule>
  </conditionalFormatting>
  <conditionalFormatting sqref="BK12">
    <cfRule type="cellIs" dxfId="1431" priority="4357" operator="lessThan">
      <formula>$C$4</formula>
    </cfRule>
  </conditionalFormatting>
  <conditionalFormatting sqref="BK12">
    <cfRule type="cellIs" dxfId="1430" priority="4358" operator="lessThan">
      <formula>$C$4</formula>
    </cfRule>
  </conditionalFormatting>
  <conditionalFormatting sqref="BK13">
    <cfRule type="cellIs" dxfId="1429" priority="4359" operator="lessThan">
      <formula>$C$4</formula>
    </cfRule>
  </conditionalFormatting>
  <conditionalFormatting sqref="BK13">
    <cfRule type="cellIs" dxfId="1428" priority="4360" operator="lessThan">
      <formula>$C$4</formula>
    </cfRule>
  </conditionalFormatting>
  <conditionalFormatting sqref="BK14">
    <cfRule type="cellIs" dxfId="1427" priority="4361" operator="lessThan">
      <formula>$C$4</formula>
    </cfRule>
  </conditionalFormatting>
  <conditionalFormatting sqref="BK14">
    <cfRule type="cellIs" dxfId="1426" priority="4362" operator="lessThan">
      <formula>$C$4</formula>
    </cfRule>
  </conditionalFormatting>
  <conditionalFormatting sqref="BK15">
    <cfRule type="cellIs" dxfId="1425" priority="4363" operator="lessThan">
      <formula>$C$4</formula>
    </cfRule>
  </conditionalFormatting>
  <conditionalFormatting sqref="BK15">
    <cfRule type="cellIs" dxfId="1424" priority="4364" operator="lessThan">
      <formula>$C$4</formula>
    </cfRule>
  </conditionalFormatting>
  <conditionalFormatting sqref="BK16">
    <cfRule type="cellIs" dxfId="1423" priority="4365" operator="lessThan">
      <formula>$C$4</formula>
    </cfRule>
  </conditionalFormatting>
  <conditionalFormatting sqref="BK16">
    <cfRule type="cellIs" dxfId="1422" priority="4366" operator="lessThan">
      <formula>$C$4</formula>
    </cfRule>
  </conditionalFormatting>
  <conditionalFormatting sqref="BK17">
    <cfRule type="cellIs" dxfId="1421" priority="4367" operator="lessThan">
      <formula>$C$4</formula>
    </cfRule>
  </conditionalFormatting>
  <conditionalFormatting sqref="BK17">
    <cfRule type="cellIs" dxfId="1420" priority="4368" operator="lessThan">
      <formula>$C$4</formula>
    </cfRule>
  </conditionalFormatting>
  <conditionalFormatting sqref="BK18">
    <cfRule type="cellIs" dxfId="1419" priority="4369" operator="lessThan">
      <formula>$C$4</formula>
    </cfRule>
  </conditionalFormatting>
  <conditionalFormatting sqref="BK18">
    <cfRule type="cellIs" dxfId="1418" priority="4370" operator="lessThan">
      <formula>$C$4</formula>
    </cfRule>
  </conditionalFormatting>
  <conditionalFormatting sqref="BK19">
    <cfRule type="cellIs" dxfId="1417" priority="4371" operator="lessThan">
      <formula>$C$4</formula>
    </cfRule>
  </conditionalFormatting>
  <conditionalFormatting sqref="BK19">
    <cfRule type="cellIs" dxfId="1416" priority="4372" operator="lessThan">
      <formula>$C$4</formula>
    </cfRule>
  </conditionalFormatting>
  <conditionalFormatting sqref="BK20">
    <cfRule type="cellIs" dxfId="1415" priority="4373" operator="lessThan">
      <formula>$C$4</formula>
    </cfRule>
  </conditionalFormatting>
  <conditionalFormatting sqref="BK20">
    <cfRule type="cellIs" dxfId="1414" priority="4374" operator="lessThan">
      <formula>$C$4</formula>
    </cfRule>
  </conditionalFormatting>
  <conditionalFormatting sqref="BK21">
    <cfRule type="cellIs" dxfId="1413" priority="4375" operator="lessThan">
      <formula>$C$4</formula>
    </cfRule>
  </conditionalFormatting>
  <conditionalFormatting sqref="BK21">
    <cfRule type="cellIs" dxfId="1412" priority="4376" operator="lessThan">
      <formula>$C$4</formula>
    </cfRule>
  </conditionalFormatting>
  <conditionalFormatting sqref="BK22">
    <cfRule type="cellIs" dxfId="1411" priority="4377" operator="lessThan">
      <formula>$C$4</formula>
    </cfRule>
  </conditionalFormatting>
  <conditionalFormatting sqref="BK22">
    <cfRule type="cellIs" dxfId="1410" priority="4378" operator="lessThan">
      <formula>$C$4</formula>
    </cfRule>
  </conditionalFormatting>
  <conditionalFormatting sqref="BK23">
    <cfRule type="cellIs" dxfId="1409" priority="4379" operator="lessThan">
      <formula>$C$4</formula>
    </cfRule>
  </conditionalFormatting>
  <conditionalFormatting sqref="BK23">
    <cfRule type="cellIs" dxfId="1408" priority="4380" operator="lessThan">
      <formula>$C$4</formula>
    </cfRule>
  </conditionalFormatting>
  <conditionalFormatting sqref="BK24">
    <cfRule type="cellIs" dxfId="1407" priority="4381" operator="lessThan">
      <formula>$C$4</formula>
    </cfRule>
  </conditionalFormatting>
  <conditionalFormatting sqref="BK24">
    <cfRule type="cellIs" dxfId="1406" priority="4382" operator="lessThan">
      <formula>$C$4</formula>
    </cfRule>
  </conditionalFormatting>
  <conditionalFormatting sqref="BK25">
    <cfRule type="cellIs" dxfId="1405" priority="4383" operator="lessThan">
      <formula>$C$4</formula>
    </cfRule>
  </conditionalFormatting>
  <conditionalFormatting sqref="BK25">
    <cfRule type="cellIs" dxfId="1404" priority="4384" operator="lessThan">
      <formula>$C$4</formula>
    </cfRule>
  </conditionalFormatting>
  <conditionalFormatting sqref="BK26">
    <cfRule type="cellIs" dxfId="1403" priority="4385" operator="lessThan">
      <formula>$C$4</formula>
    </cfRule>
  </conditionalFormatting>
  <conditionalFormatting sqref="BK26">
    <cfRule type="cellIs" dxfId="1402" priority="4386" operator="lessThan">
      <formula>$C$4</formula>
    </cfRule>
  </conditionalFormatting>
  <conditionalFormatting sqref="BK27">
    <cfRule type="cellIs" dxfId="1401" priority="4387" operator="lessThan">
      <formula>$C$4</formula>
    </cfRule>
  </conditionalFormatting>
  <conditionalFormatting sqref="BK27">
    <cfRule type="cellIs" dxfId="1400" priority="4388" operator="lessThan">
      <formula>$C$4</formula>
    </cfRule>
  </conditionalFormatting>
  <conditionalFormatting sqref="BK28">
    <cfRule type="cellIs" dxfId="1399" priority="4389" operator="lessThan">
      <formula>$C$4</formula>
    </cfRule>
  </conditionalFormatting>
  <conditionalFormatting sqref="BK28">
    <cfRule type="cellIs" dxfId="1398" priority="4390" operator="lessThan">
      <formula>$C$4</formula>
    </cfRule>
  </conditionalFormatting>
  <conditionalFormatting sqref="BK29">
    <cfRule type="cellIs" dxfId="1397" priority="4391" operator="lessThan">
      <formula>$C$4</formula>
    </cfRule>
  </conditionalFormatting>
  <conditionalFormatting sqref="BK29">
    <cfRule type="cellIs" dxfId="1396" priority="4392" operator="lessThan">
      <formula>$C$4</formula>
    </cfRule>
  </conditionalFormatting>
  <conditionalFormatting sqref="BK30">
    <cfRule type="cellIs" dxfId="1395" priority="4393" operator="lessThan">
      <formula>$C$4</formula>
    </cfRule>
  </conditionalFormatting>
  <conditionalFormatting sqref="BK30">
    <cfRule type="cellIs" dxfId="1394" priority="4394" operator="lessThan">
      <formula>$C$4</formula>
    </cfRule>
  </conditionalFormatting>
  <conditionalFormatting sqref="BK31">
    <cfRule type="cellIs" dxfId="1393" priority="4395" operator="lessThan">
      <formula>$C$4</formula>
    </cfRule>
  </conditionalFormatting>
  <conditionalFormatting sqref="BK31">
    <cfRule type="cellIs" dxfId="1392" priority="4396" operator="lessThan">
      <formula>$C$4</formula>
    </cfRule>
  </conditionalFormatting>
  <conditionalFormatting sqref="BK32">
    <cfRule type="cellIs" dxfId="1391" priority="4397" operator="lessThan">
      <formula>$C$4</formula>
    </cfRule>
  </conditionalFormatting>
  <conditionalFormatting sqref="BK32">
    <cfRule type="cellIs" dxfId="1390" priority="4398" operator="lessThan">
      <formula>$C$4</formula>
    </cfRule>
  </conditionalFormatting>
  <conditionalFormatting sqref="BK33">
    <cfRule type="cellIs" dxfId="1389" priority="4399" operator="lessThan">
      <formula>$C$4</formula>
    </cfRule>
  </conditionalFormatting>
  <conditionalFormatting sqref="BK33">
    <cfRule type="cellIs" dxfId="1388" priority="4400" operator="lessThan">
      <formula>$C$4</formula>
    </cfRule>
  </conditionalFormatting>
  <conditionalFormatting sqref="BK34">
    <cfRule type="cellIs" dxfId="1387" priority="4401" operator="lessThan">
      <formula>$C$4</formula>
    </cfRule>
  </conditionalFormatting>
  <conditionalFormatting sqref="BK34">
    <cfRule type="cellIs" dxfId="1386" priority="4402" operator="lessThan">
      <formula>$C$4</formula>
    </cfRule>
  </conditionalFormatting>
  <conditionalFormatting sqref="BK35">
    <cfRule type="cellIs" dxfId="1385" priority="4403" operator="lessThan">
      <formula>$C$4</formula>
    </cfRule>
  </conditionalFormatting>
  <conditionalFormatting sqref="BK35">
    <cfRule type="cellIs" dxfId="1384" priority="4404" operator="lessThan">
      <formula>$C$4</formula>
    </cfRule>
  </conditionalFormatting>
  <conditionalFormatting sqref="BK36">
    <cfRule type="cellIs" dxfId="1383" priority="4405" operator="lessThan">
      <formula>$C$4</formula>
    </cfRule>
  </conditionalFormatting>
  <conditionalFormatting sqref="BK36">
    <cfRule type="cellIs" dxfId="1382" priority="4406" operator="lessThan">
      <formula>$C$4</formula>
    </cfRule>
  </conditionalFormatting>
  <conditionalFormatting sqref="BK37">
    <cfRule type="cellIs" dxfId="1381" priority="4407" operator="lessThan">
      <formula>$C$4</formula>
    </cfRule>
  </conditionalFormatting>
  <conditionalFormatting sqref="BK37">
    <cfRule type="cellIs" dxfId="1380" priority="4408" operator="lessThan">
      <formula>$C$4</formula>
    </cfRule>
  </conditionalFormatting>
  <conditionalFormatting sqref="BK38">
    <cfRule type="cellIs" dxfId="1379" priority="4409" operator="lessThan">
      <formula>$C$4</formula>
    </cfRule>
  </conditionalFormatting>
  <conditionalFormatting sqref="BK38">
    <cfRule type="cellIs" dxfId="1378" priority="4410" operator="lessThan">
      <formula>$C$4</formula>
    </cfRule>
  </conditionalFormatting>
  <conditionalFormatting sqref="BK39">
    <cfRule type="cellIs" dxfId="1377" priority="4411" operator="lessThan">
      <formula>$C$4</formula>
    </cfRule>
  </conditionalFormatting>
  <conditionalFormatting sqref="BK39">
    <cfRule type="cellIs" dxfId="1376" priority="4412" operator="lessThan">
      <formula>$C$4</formula>
    </cfRule>
  </conditionalFormatting>
  <conditionalFormatting sqref="BK40">
    <cfRule type="cellIs" dxfId="1375" priority="4413" operator="lessThan">
      <formula>$C$4</formula>
    </cfRule>
  </conditionalFormatting>
  <conditionalFormatting sqref="BK40">
    <cfRule type="cellIs" dxfId="1374" priority="4414" operator="lessThan">
      <formula>$C$4</formula>
    </cfRule>
  </conditionalFormatting>
  <conditionalFormatting sqref="BK41">
    <cfRule type="cellIs" dxfId="1373" priority="4415" operator="lessThan">
      <formula>$C$4</formula>
    </cfRule>
  </conditionalFormatting>
  <conditionalFormatting sqref="BK41">
    <cfRule type="cellIs" dxfId="1372" priority="4416" operator="lessThan">
      <formula>$C$4</formula>
    </cfRule>
  </conditionalFormatting>
  <conditionalFormatting sqref="BK42">
    <cfRule type="cellIs" dxfId="1371" priority="4417" operator="lessThan">
      <formula>$C$4</formula>
    </cfRule>
  </conditionalFormatting>
  <conditionalFormatting sqref="BK42">
    <cfRule type="cellIs" dxfId="1370" priority="4418" operator="lessThan">
      <formula>$C$4</formula>
    </cfRule>
  </conditionalFormatting>
  <conditionalFormatting sqref="BK43">
    <cfRule type="cellIs" dxfId="1369" priority="4419" operator="lessThan">
      <formula>$C$4</formula>
    </cfRule>
  </conditionalFormatting>
  <conditionalFormatting sqref="BK43">
    <cfRule type="cellIs" dxfId="1368" priority="4420" operator="lessThan">
      <formula>$C$4</formula>
    </cfRule>
  </conditionalFormatting>
  <conditionalFormatting sqref="BK44">
    <cfRule type="cellIs" dxfId="1367" priority="4421" operator="lessThan">
      <formula>$C$4</formula>
    </cfRule>
  </conditionalFormatting>
  <conditionalFormatting sqref="BK44">
    <cfRule type="cellIs" dxfId="1366" priority="4422" operator="lessThan">
      <formula>$C$4</formula>
    </cfRule>
  </conditionalFormatting>
  <conditionalFormatting sqref="BK45">
    <cfRule type="cellIs" dxfId="1365" priority="4423" operator="lessThan">
      <formula>$C$4</formula>
    </cfRule>
  </conditionalFormatting>
  <conditionalFormatting sqref="BK45">
    <cfRule type="cellIs" dxfId="1364" priority="4424" operator="lessThan">
      <formula>$C$4</formula>
    </cfRule>
  </conditionalFormatting>
  <conditionalFormatting sqref="BK46">
    <cfRule type="cellIs" dxfId="1363" priority="4425" operator="lessThan">
      <formula>$C$4</formula>
    </cfRule>
  </conditionalFormatting>
  <conditionalFormatting sqref="BK46">
    <cfRule type="cellIs" dxfId="1362" priority="4426" operator="lessThan">
      <formula>$C$4</formula>
    </cfRule>
  </conditionalFormatting>
  <conditionalFormatting sqref="BK47">
    <cfRule type="cellIs" dxfId="1361" priority="4427" operator="lessThan">
      <formula>$C$4</formula>
    </cfRule>
  </conditionalFormatting>
  <conditionalFormatting sqref="BK47">
    <cfRule type="cellIs" dxfId="1360" priority="4428" operator="lessThan">
      <formula>$C$4</formula>
    </cfRule>
  </conditionalFormatting>
  <conditionalFormatting sqref="BK48">
    <cfRule type="cellIs" dxfId="1359" priority="4429" operator="lessThan">
      <formula>$C$4</formula>
    </cfRule>
  </conditionalFormatting>
  <conditionalFormatting sqref="BK48">
    <cfRule type="cellIs" dxfId="1358" priority="4430" operator="lessThan">
      <formula>$C$4</formula>
    </cfRule>
  </conditionalFormatting>
  <conditionalFormatting sqref="BK49">
    <cfRule type="cellIs" dxfId="1357" priority="4431" operator="lessThan">
      <formula>$C$4</formula>
    </cfRule>
  </conditionalFormatting>
  <conditionalFormatting sqref="BK49">
    <cfRule type="cellIs" dxfId="1356" priority="4432" operator="lessThan">
      <formula>$C$4</formula>
    </cfRule>
  </conditionalFormatting>
  <conditionalFormatting sqref="BK50">
    <cfRule type="cellIs" dxfId="1355" priority="4433" operator="lessThan">
      <formula>$C$4</formula>
    </cfRule>
  </conditionalFormatting>
  <conditionalFormatting sqref="BK50">
    <cfRule type="cellIs" dxfId="1354" priority="4434" operator="lessThan">
      <formula>$C$4</formula>
    </cfRule>
  </conditionalFormatting>
  <conditionalFormatting sqref="BK51">
    <cfRule type="cellIs" dxfId="1353" priority="4435" operator="lessThan">
      <formula>$C$4</formula>
    </cfRule>
  </conditionalFormatting>
  <conditionalFormatting sqref="BK51">
    <cfRule type="cellIs" dxfId="1352" priority="4436" operator="lessThan">
      <formula>$C$4</formula>
    </cfRule>
  </conditionalFormatting>
  <conditionalFormatting sqref="BK52">
    <cfRule type="cellIs" dxfId="1351" priority="4437" operator="lessThan">
      <formula>$C$4</formula>
    </cfRule>
  </conditionalFormatting>
  <conditionalFormatting sqref="BK52">
    <cfRule type="cellIs" dxfId="1350" priority="4438" operator="lessThan">
      <formula>$C$4</formula>
    </cfRule>
  </conditionalFormatting>
  <conditionalFormatting sqref="BK53">
    <cfRule type="cellIs" dxfId="1349" priority="4439" operator="lessThan">
      <formula>$C$4</formula>
    </cfRule>
  </conditionalFormatting>
  <conditionalFormatting sqref="BK53">
    <cfRule type="cellIs" dxfId="1348" priority="4440" operator="lessThan">
      <formula>$C$4</formula>
    </cfRule>
  </conditionalFormatting>
  <conditionalFormatting sqref="BK54">
    <cfRule type="cellIs" dxfId="1347" priority="4441" operator="lessThan">
      <formula>$C$4</formula>
    </cfRule>
  </conditionalFormatting>
  <conditionalFormatting sqref="BK54">
    <cfRule type="cellIs" dxfId="1346" priority="4442" operator="lessThan">
      <formula>$C$4</formula>
    </cfRule>
  </conditionalFormatting>
  <conditionalFormatting sqref="BK55">
    <cfRule type="cellIs" dxfId="1345" priority="4443" operator="lessThan">
      <formula>$C$4</formula>
    </cfRule>
  </conditionalFormatting>
  <conditionalFormatting sqref="BK55">
    <cfRule type="cellIs" dxfId="1344" priority="4444" operator="lessThan">
      <formula>$C$4</formula>
    </cfRule>
  </conditionalFormatting>
  <conditionalFormatting sqref="BK56">
    <cfRule type="cellIs" dxfId="1343" priority="4445" operator="lessThan">
      <formula>$C$4</formula>
    </cfRule>
  </conditionalFormatting>
  <conditionalFormatting sqref="BK56">
    <cfRule type="cellIs" dxfId="1342" priority="4446" operator="lessThan">
      <formula>$C$4</formula>
    </cfRule>
  </conditionalFormatting>
  <conditionalFormatting sqref="BK57">
    <cfRule type="cellIs" dxfId="1341" priority="4447" operator="lessThan">
      <formula>$C$4</formula>
    </cfRule>
  </conditionalFormatting>
  <conditionalFormatting sqref="BK57">
    <cfRule type="cellIs" dxfId="1340" priority="4448" operator="lessThan">
      <formula>$C$4</formula>
    </cfRule>
  </conditionalFormatting>
  <conditionalFormatting sqref="BK58">
    <cfRule type="cellIs" dxfId="1339" priority="4449" operator="lessThan">
      <formula>$C$4</formula>
    </cfRule>
  </conditionalFormatting>
  <conditionalFormatting sqref="BK58">
    <cfRule type="cellIs" dxfId="1338" priority="4450" operator="lessThan">
      <formula>$C$4</formula>
    </cfRule>
  </conditionalFormatting>
  <conditionalFormatting sqref="BK59">
    <cfRule type="cellIs" dxfId="1337" priority="4451" operator="lessThan">
      <formula>$C$4</formula>
    </cfRule>
  </conditionalFormatting>
  <conditionalFormatting sqref="BK59">
    <cfRule type="cellIs" dxfId="1336" priority="4452" operator="lessThan">
      <formula>$C$4</formula>
    </cfRule>
  </conditionalFormatting>
  <conditionalFormatting sqref="BK60">
    <cfRule type="cellIs" dxfId="1335" priority="4453" operator="lessThan">
      <formula>$C$4</formula>
    </cfRule>
  </conditionalFormatting>
  <conditionalFormatting sqref="BK60">
    <cfRule type="cellIs" dxfId="1334" priority="4454" operator="lessThan">
      <formula>$C$4</formula>
    </cfRule>
  </conditionalFormatting>
  <conditionalFormatting sqref="BL11">
    <cfRule type="cellIs" dxfId="1333" priority="4455" operator="lessThan">
      <formula>$C$4</formula>
    </cfRule>
  </conditionalFormatting>
  <conditionalFormatting sqref="BL11">
    <cfRule type="cellIs" dxfId="1332" priority="4456" operator="lessThan">
      <formula>$C$4</formula>
    </cfRule>
  </conditionalFormatting>
  <conditionalFormatting sqref="BL12">
    <cfRule type="cellIs" dxfId="1331" priority="4457" operator="lessThan">
      <formula>$C$4</formula>
    </cfRule>
  </conditionalFormatting>
  <conditionalFormatting sqref="BL12">
    <cfRule type="cellIs" dxfId="1330" priority="4458" operator="lessThan">
      <formula>$C$4</formula>
    </cfRule>
  </conditionalFormatting>
  <conditionalFormatting sqref="BL13">
    <cfRule type="cellIs" dxfId="1329" priority="4459" operator="lessThan">
      <formula>$C$4</formula>
    </cfRule>
  </conditionalFormatting>
  <conditionalFormatting sqref="BL13">
    <cfRule type="cellIs" dxfId="1328" priority="4460" operator="lessThan">
      <formula>$C$4</formula>
    </cfRule>
  </conditionalFormatting>
  <conditionalFormatting sqref="BL14">
    <cfRule type="cellIs" dxfId="1327" priority="4461" operator="lessThan">
      <formula>$C$4</formula>
    </cfRule>
  </conditionalFormatting>
  <conditionalFormatting sqref="BL14">
    <cfRule type="cellIs" dxfId="1326" priority="4462" operator="lessThan">
      <formula>$C$4</formula>
    </cfRule>
  </conditionalFormatting>
  <conditionalFormatting sqref="BL15">
    <cfRule type="cellIs" dxfId="1325" priority="4463" operator="lessThan">
      <formula>$C$4</formula>
    </cfRule>
  </conditionalFormatting>
  <conditionalFormatting sqref="BL15">
    <cfRule type="cellIs" dxfId="1324" priority="4464" operator="lessThan">
      <formula>$C$4</formula>
    </cfRule>
  </conditionalFormatting>
  <conditionalFormatting sqref="BL16">
    <cfRule type="cellIs" dxfId="1323" priority="4465" operator="lessThan">
      <formula>$C$4</formula>
    </cfRule>
  </conditionalFormatting>
  <conditionalFormatting sqref="BL16">
    <cfRule type="cellIs" dxfId="1322" priority="4466" operator="lessThan">
      <formula>$C$4</formula>
    </cfRule>
  </conditionalFormatting>
  <conditionalFormatting sqref="BL17">
    <cfRule type="cellIs" dxfId="1321" priority="4467" operator="lessThan">
      <formula>$C$4</formula>
    </cfRule>
  </conditionalFormatting>
  <conditionalFormatting sqref="BL17">
    <cfRule type="cellIs" dxfId="1320" priority="4468" operator="lessThan">
      <formula>$C$4</formula>
    </cfRule>
  </conditionalFormatting>
  <conditionalFormatting sqref="BL18">
    <cfRule type="cellIs" dxfId="1319" priority="4469" operator="lessThan">
      <formula>$C$4</formula>
    </cfRule>
  </conditionalFormatting>
  <conditionalFormatting sqref="BL18">
    <cfRule type="cellIs" dxfId="1318" priority="4470" operator="lessThan">
      <formula>$C$4</formula>
    </cfRule>
  </conditionalFormatting>
  <conditionalFormatting sqref="BL19">
    <cfRule type="cellIs" dxfId="1317" priority="4471" operator="lessThan">
      <formula>$C$4</formula>
    </cfRule>
  </conditionalFormatting>
  <conditionalFormatting sqref="BL19">
    <cfRule type="cellIs" dxfId="1316" priority="4472" operator="lessThan">
      <formula>$C$4</formula>
    </cfRule>
  </conditionalFormatting>
  <conditionalFormatting sqref="BL20">
    <cfRule type="cellIs" dxfId="1315" priority="4473" operator="lessThan">
      <formula>$C$4</formula>
    </cfRule>
  </conditionalFormatting>
  <conditionalFormatting sqref="BL20">
    <cfRule type="cellIs" dxfId="1314" priority="4474" operator="lessThan">
      <formula>$C$4</formula>
    </cfRule>
  </conditionalFormatting>
  <conditionalFormatting sqref="BL21">
    <cfRule type="cellIs" dxfId="1313" priority="4475" operator="lessThan">
      <formula>$C$4</formula>
    </cfRule>
  </conditionalFormatting>
  <conditionalFormatting sqref="BL21">
    <cfRule type="cellIs" dxfId="1312" priority="4476" operator="lessThan">
      <formula>$C$4</formula>
    </cfRule>
  </conditionalFormatting>
  <conditionalFormatting sqref="BL22">
    <cfRule type="cellIs" dxfId="1311" priority="4477" operator="lessThan">
      <formula>$C$4</formula>
    </cfRule>
  </conditionalFormatting>
  <conditionalFormatting sqref="BL22">
    <cfRule type="cellIs" dxfId="1310" priority="4478" operator="lessThan">
      <formula>$C$4</formula>
    </cfRule>
  </conditionalFormatting>
  <conditionalFormatting sqref="BL23">
    <cfRule type="cellIs" dxfId="1309" priority="4479" operator="lessThan">
      <formula>$C$4</formula>
    </cfRule>
  </conditionalFormatting>
  <conditionalFormatting sqref="BL23">
    <cfRule type="cellIs" dxfId="1308" priority="4480" operator="lessThan">
      <formula>$C$4</formula>
    </cfRule>
  </conditionalFormatting>
  <conditionalFormatting sqref="BL24">
    <cfRule type="cellIs" dxfId="1307" priority="4481" operator="lessThan">
      <formula>$C$4</formula>
    </cfRule>
  </conditionalFormatting>
  <conditionalFormatting sqref="BL24">
    <cfRule type="cellIs" dxfId="1306" priority="4482" operator="lessThan">
      <formula>$C$4</formula>
    </cfRule>
  </conditionalFormatting>
  <conditionalFormatting sqref="BL25">
    <cfRule type="cellIs" dxfId="1305" priority="4483" operator="lessThan">
      <formula>$C$4</formula>
    </cfRule>
  </conditionalFormatting>
  <conditionalFormatting sqref="BL25">
    <cfRule type="cellIs" dxfId="1304" priority="4484" operator="lessThan">
      <formula>$C$4</formula>
    </cfRule>
  </conditionalFormatting>
  <conditionalFormatting sqref="BL26">
    <cfRule type="cellIs" dxfId="1303" priority="4485" operator="lessThan">
      <formula>$C$4</formula>
    </cfRule>
  </conditionalFormatting>
  <conditionalFormatting sqref="BL26">
    <cfRule type="cellIs" dxfId="1302" priority="4486" operator="lessThan">
      <formula>$C$4</formula>
    </cfRule>
  </conditionalFormatting>
  <conditionalFormatting sqref="BL27">
    <cfRule type="cellIs" dxfId="1301" priority="4487" operator="lessThan">
      <formula>$C$4</formula>
    </cfRule>
  </conditionalFormatting>
  <conditionalFormatting sqref="BL27">
    <cfRule type="cellIs" dxfId="1300" priority="4488" operator="lessThan">
      <formula>$C$4</formula>
    </cfRule>
  </conditionalFormatting>
  <conditionalFormatting sqref="BL28">
    <cfRule type="cellIs" dxfId="1299" priority="4489" operator="lessThan">
      <formula>$C$4</formula>
    </cfRule>
  </conditionalFormatting>
  <conditionalFormatting sqref="BL28">
    <cfRule type="cellIs" dxfId="1298" priority="4490" operator="lessThan">
      <formula>$C$4</formula>
    </cfRule>
  </conditionalFormatting>
  <conditionalFormatting sqref="BL29">
    <cfRule type="cellIs" dxfId="1297" priority="4491" operator="lessThan">
      <formula>$C$4</formula>
    </cfRule>
  </conditionalFormatting>
  <conditionalFormatting sqref="BL29">
    <cfRule type="cellIs" dxfId="1296" priority="4492" operator="lessThan">
      <formula>$C$4</formula>
    </cfRule>
  </conditionalFormatting>
  <conditionalFormatting sqref="BL30">
    <cfRule type="cellIs" dxfId="1295" priority="4493" operator="lessThan">
      <formula>$C$4</formula>
    </cfRule>
  </conditionalFormatting>
  <conditionalFormatting sqref="BL30">
    <cfRule type="cellIs" dxfId="1294" priority="4494" operator="lessThan">
      <formula>$C$4</formula>
    </cfRule>
  </conditionalFormatting>
  <conditionalFormatting sqref="BL31">
    <cfRule type="cellIs" dxfId="1293" priority="4495" operator="lessThan">
      <formula>$C$4</formula>
    </cfRule>
  </conditionalFormatting>
  <conditionalFormatting sqref="BL31">
    <cfRule type="cellIs" dxfId="1292" priority="4496" operator="lessThan">
      <formula>$C$4</formula>
    </cfRule>
  </conditionalFormatting>
  <conditionalFormatting sqref="BL32">
    <cfRule type="cellIs" dxfId="1291" priority="4497" operator="lessThan">
      <formula>$C$4</formula>
    </cfRule>
  </conditionalFormatting>
  <conditionalFormatting sqref="BL32">
    <cfRule type="cellIs" dxfId="1290" priority="4498" operator="lessThan">
      <formula>$C$4</formula>
    </cfRule>
  </conditionalFormatting>
  <conditionalFormatting sqref="BL33">
    <cfRule type="cellIs" dxfId="1289" priority="4499" operator="lessThan">
      <formula>$C$4</formula>
    </cfRule>
  </conditionalFormatting>
  <conditionalFormatting sqref="BL33">
    <cfRule type="cellIs" dxfId="1288" priority="4500" operator="lessThan">
      <formula>$C$4</formula>
    </cfRule>
  </conditionalFormatting>
  <conditionalFormatting sqref="BL34">
    <cfRule type="cellIs" dxfId="1287" priority="4501" operator="lessThan">
      <formula>$C$4</formula>
    </cfRule>
  </conditionalFormatting>
  <conditionalFormatting sqref="BL34">
    <cfRule type="cellIs" dxfId="1286" priority="4502" operator="lessThan">
      <formula>$C$4</formula>
    </cfRule>
  </conditionalFormatting>
  <conditionalFormatting sqref="BL35">
    <cfRule type="cellIs" dxfId="1285" priority="4503" operator="lessThan">
      <formula>$C$4</formula>
    </cfRule>
  </conditionalFormatting>
  <conditionalFormatting sqref="BL35">
    <cfRule type="cellIs" dxfId="1284" priority="4504" operator="lessThan">
      <formula>$C$4</formula>
    </cfRule>
  </conditionalFormatting>
  <conditionalFormatting sqref="BL36">
    <cfRule type="cellIs" dxfId="1283" priority="4505" operator="lessThan">
      <formula>$C$4</formula>
    </cfRule>
  </conditionalFormatting>
  <conditionalFormatting sqref="BL36">
    <cfRule type="cellIs" dxfId="1282" priority="4506" operator="lessThan">
      <formula>$C$4</formula>
    </cfRule>
  </conditionalFormatting>
  <conditionalFormatting sqref="BL37">
    <cfRule type="cellIs" dxfId="1281" priority="4507" operator="lessThan">
      <formula>$C$4</formula>
    </cfRule>
  </conditionalFormatting>
  <conditionalFormatting sqref="BL37">
    <cfRule type="cellIs" dxfId="1280" priority="4508" operator="lessThan">
      <formula>$C$4</formula>
    </cfRule>
  </conditionalFormatting>
  <conditionalFormatting sqref="BL38">
    <cfRule type="cellIs" dxfId="1279" priority="4509" operator="lessThan">
      <formula>$C$4</formula>
    </cfRule>
  </conditionalFormatting>
  <conditionalFormatting sqref="BL38">
    <cfRule type="cellIs" dxfId="1278" priority="4510" operator="lessThan">
      <formula>$C$4</formula>
    </cfRule>
  </conditionalFormatting>
  <conditionalFormatting sqref="BL39">
    <cfRule type="cellIs" dxfId="1277" priority="4511" operator="lessThan">
      <formula>$C$4</formula>
    </cfRule>
  </conditionalFormatting>
  <conditionalFormatting sqref="BL39">
    <cfRule type="cellIs" dxfId="1276" priority="4512" operator="lessThan">
      <formula>$C$4</formula>
    </cfRule>
  </conditionalFormatting>
  <conditionalFormatting sqref="BL40">
    <cfRule type="cellIs" dxfId="1275" priority="4513" operator="lessThan">
      <formula>$C$4</formula>
    </cfRule>
  </conditionalFormatting>
  <conditionalFormatting sqref="BL40">
    <cfRule type="cellIs" dxfId="1274" priority="4514" operator="lessThan">
      <formula>$C$4</formula>
    </cfRule>
  </conditionalFormatting>
  <conditionalFormatting sqref="BL41">
    <cfRule type="cellIs" dxfId="1273" priority="4515" operator="lessThan">
      <formula>$C$4</formula>
    </cfRule>
  </conditionalFormatting>
  <conditionalFormatting sqref="BL41">
    <cfRule type="cellIs" dxfId="1272" priority="4516" operator="lessThan">
      <formula>$C$4</formula>
    </cfRule>
  </conditionalFormatting>
  <conditionalFormatting sqref="BL42">
    <cfRule type="cellIs" dxfId="1271" priority="4517" operator="lessThan">
      <formula>$C$4</formula>
    </cfRule>
  </conditionalFormatting>
  <conditionalFormatting sqref="BL42">
    <cfRule type="cellIs" dxfId="1270" priority="4518" operator="lessThan">
      <formula>$C$4</formula>
    </cfRule>
  </conditionalFormatting>
  <conditionalFormatting sqref="BL43">
    <cfRule type="cellIs" dxfId="1269" priority="4519" operator="lessThan">
      <formula>$C$4</formula>
    </cfRule>
  </conditionalFormatting>
  <conditionalFormatting sqref="BL43">
    <cfRule type="cellIs" dxfId="1268" priority="4520" operator="lessThan">
      <formula>$C$4</formula>
    </cfRule>
  </conditionalFormatting>
  <conditionalFormatting sqref="BL44">
    <cfRule type="cellIs" dxfId="1267" priority="4521" operator="lessThan">
      <formula>$C$4</formula>
    </cfRule>
  </conditionalFormatting>
  <conditionalFormatting sqref="BL44">
    <cfRule type="cellIs" dxfId="1266" priority="4522" operator="lessThan">
      <formula>$C$4</formula>
    </cfRule>
  </conditionalFormatting>
  <conditionalFormatting sqref="BL45">
    <cfRule type="cellIs" dxfId="1265" priority="4523" operator="lessThan">
      <formula>$C$4</formula>
    </cfRule>
  </conditionalFormatting>
  <conditionalFormatting sqref="BL45">
    <cfRule type="cellIs" dxfId="1264" priority="4524" operator="lessThan">
      <formula>$C$4</formula>
    </cfRule>
  </conditionalFormatting>
  <conditionalFormatting sqref="BL46">
    <cfRule type="cellIs" dxfId="1263" priority="4525" operator="lessThan">
      <formula>$C$4</formula>
    </cfRule>
  </conditionalFormatting>
  <conditionalFormatting sqref="BL46">
    <cfRule type="cellIs" dxfId="1262" priority="4526" operator="lessThan">
      <formula>$C$4</formula>
    </cfRule>
  </conditionalFormatting>
  <conditionalFormatting sqref="BL47">
    <cfRule type="cellIs" dxfId="1261" priority="4527" operator="lessThan">
      <formula>$C$4</formula>
    </cfRule>
  </conditionalFormatting>
  <conditionalFormatting sqref="BL47">
    <cfRule type="cellIs" dxfId="1260" priority="4528" operator="lessThan">
      <formula>$C$4</formula>
    </cfRule>
  </conditionalFormatting>
  <conditionalFormatting sqref="BL48">
    <cfRule type="cellIs" dxfId="1259" priority="4529" operator="lessThan">
      <formula>$C$4</formula>
    </cfRule>
  </conditionalFormatting>
  <conditionalFormatting sqref="BL48">
    <cfRule type="cellIs" dxfId="1258" priority="4530" operator="lessThan">
      <formula>$C$4</formula>
    </cfRule>
  </conditionalFormatting>
  <conditionalFormatting sqref="BL49">
    <cfRule type="cellIs" dxfId="1257" priority="4531" operator="lessThan">
      <formula>$C$4</formula>
    </cfRule>
  </conditionalFormatting>
  <conditionalFormatting sqref="BL49">
    <cfRule type="cellIs" dxfId="1256" priority="4532" operator="lessThan">
      <formula>$C$4</formula>
    </cfRule>
  </conditionalFormatting>
  <conditionalFormatting sqref="BL50">
    <cfRule type="cellIs" dxfId="1255" priority="4533" operator="lessThan">
      <formula>$C$4</formula>
    </cfRule>
  </conditionalFormatting>
  <conditionalFormatting sqref="BL50">
    <cfRule type="cellIs" dxfId="1254" priority="4534" operator="lessThan">
      <formula>$C$4</formula>
    </cfRule>
  </conditionalFormatting>
  <conditionalFormatting sqref="BL51">
    <cfRule type="cellIs" dxfId="1253" priority="4535" operator="lessThan">
      <formula>$C$4</formula>
    </cfRule>
  </conditionalFormatting>
  <conditionalFormatting sqref="BL51">
    <cfRule type="cellIs" dxfId="1252" priority="4536" operator="lessThan">
      <formula>$C$4</formula>
    </cfRule>
  </conditionalFormatting>
  <conditionalFormatting sqref="BL52">
    <cfRule type="cellIs" dxfId="1251" priority="4537" operator="lessThan">
      <formula>$C$4</formula>
    </cfRule>
  </conditionalFormatting>
  <conditionalFormatting sqref="BL52">
    <cfRule type="cellIs" dxfId="1250" priority="4538" operator="lessThan">
      <formula>$C$4</formula>
    </cfRule>
  </conditionalFormatting>
  <conditionalFormatting sqref="BL53">
    <cfRule type="cellIs" dxfId="1249" priority="4539" operator="lessThan">
      <formula>$C$4</formula>
    </cfRule>
  </conditionalFormatting>
  <conditionalFormatting sqref="BL53">
    <cfRule type="cellIs" dxfId="1248" priority="4540" operator="lessThan">
      <formula>$C$4</formula>
    </cfRule>
  </conditionalFormatting>
  <conditionalFormatting sqref="BL54">
    <cfRule type="cellIs" dxfId="1247" priority="4541" operator="lessThan">
      <formula>$C$4</formula>
    </cfRule>
  </conditionalFormatting>
  <conditionalFormatting sqref="BL54">
    <cfRule type="cellIs" dxfId="1246" priority="4542" operator="lessThan">
      <formula>$C$4</formula>
    </cfRule>
  </conditionalFormatting>
  <conditionalFormatting sqref="BL55">
    <cfRule type="cellIs" dxfId="1245" priority="4543" operator="lessThan">
      <formula>$C$4</formula>
    </cfRule>
  </conditionalFormatting>
  <conditionalFormatting sqref="BL55">
    <cfRule type="cellIs" dxfId="1244" priority="4544" operator="lessThan">
      <formula>$C$4</formula>
    </cfRule>
  </conditionalFormatting>
  <conditionalFormatting sqref="BL56">
    <cfRule type="cellIs" dxfId="1243" priority="4545" operator="lessThan">
      <formula>$C$4</formula>
    </cfRule>
  </conditionalFormatting>
  <conditionalFormatting sqref="BL56">
    <cfRule type="cellIs" dxfId="1242" priority="4546" operator="lessThan">
      <formula>$C$4</formula>
    </cfRule>
  </conditionalFormatting>
  <conditionalFormatting sqref="BL57">
    <cfRule type="cellIs" dxfId="1241" priority="4547" operator="lessThan">
      <formula>$C$4</formula>
    </cfRule>
  </conditionalFormatting>
  <conditionalFormatting sqref="BL57">
    <cfRule type="cellIs" dxfId="1240" priority="4548" operator="lessThan">
      <formula>$C$4</formula>
    </cfRule>
  </conditionalFormatting>
  <conditionalFormatting sqref="BL58">
    <cfRule type="cellIs" dxfId="1239" priority="4549" operator="lessThan">
      <formula>$C$4</formula>
    </cfRule>
  </conditionalFormatting>
  <conditionalFormatting sqref="BL58">
    <cfRule type="cellIs" dxfId="1238" priority="4550" operator="lessThan">
      <formula>$C$4</formula>
    </cfRule>
  </conditionalFormatting>
  <conditionalFormatting sqref="BL59">
    <cfRule type="cellIs" dxfId="1237" priority="4551" operator="lessThan">
      <formula>$C$4</formula>
    </cfRule>
  </conditionalFormatting>
  <conditionalFormatting sqref="BL59">
    <cfRule type="cellIs" dxfId="1236" priority="4552" operator="lessThan">
      <formula>$C$4</formula>
    </cfRule>
  </conditionalFormatting>
  <conditionalFormatting sqref="BL60">
    <cfRule type="cellIs" dxfId="1235" priority="4553" operator="lessThan">
      <formula>$C$4</formula>
    </cfRule>
  </conditionalFormatting>
  <conditionalFormatting sqref="BL60">
    <cfRule type="cellIs" dxfId="1234" priority="4554" operator="lessThan">
      <formula>$C$4</formula>
    </cfRule>
  </conditionalFormatting>
  <conditionalFormatting sqref="BM11">
    <cfRule type="cellIs" dxfId="1233" priority="4555" operator="lessThan">
      <formula>$C$4</formula>
    </cfRule>
  </conditionalFormatting>
  <conditionalFormatting sqref="BM11">
    <cfRule type="cellIs" dxfId="1232" priority="4556" operator="lessThan">
      <formula>$C$4</formula>
    </cfRule>
  </conditionalFormatting>
  <conditionalFormatting sqref="BM12">
    <cfRule type="cellIs" dxfId="1231" priority="4557" operator="lessThan">
      <formula>$C$4</formula>
    </cfRule>
  </conditionalFormatting>
  <conditionalFormatting sqref="BM12">
    <cfRule type="cellIs" dxfId="1230" priority="4558" operator="lessThan">
      <formula>$C$4</formula>
    </cfRule>
  </conditionalFormatting>
  <conditionalFormatting sqref="BM13">
    <cfRule type="cellIs" dxfId="1229" priority="4559" operator="lessThan">
      <formula>$C$4</formula>
    </cfRule>
  </conditionalFormatting>
  <conditionalFormatting sqref="BM13">
    <cfRule type="cellIs" dxfId="1228" priority="4560" operator="lessThan">
      <formula>$C$4</formula>
    </cfRule>
  </conditionalFormatting>
  <conditionalFormatting sqref="BM14">
    <cfRule type="cellIs" dxfId="1227" priority="4561" operator="lessThan">
      <formula>$C$4</formula>
    </cfRule>
  </conditionalFormatting>
  <conditionalFormatting sqref="BM14">
    <cfRule type="cellIs" dxfId="1226" priority="4562" operator="lessThan">
      <formula>$C$4</formula>
    </cfRule>
  </conditionalFormatting>
  <conditionalFormatting sqref="BM15">
    <cfRule type="cellIs" dxfId="1225" priority="4563" operator="lessThan">
      <formula>$C$4</formula>
    </cfRule>
  </conditionalFormatting>
  <conditionalFormatting sqref="BM15">
    <cfRule type="cellIs" dxfId="1224" priority="4564" operator="lessThan">
      <formula>$C$4</formula>
    </cfRule>
  </conditionalFormatting>
  <conditionalFormatting sqref="BM16">
    <cfRule type="cellIs" dxfId="1223" priority="4565" operator="lessThan">
      <formula>$C$4</formula>
    </cfRule>
  </conditionalFormatting>
  <conditionalFormatting sqref="BM16">
    <cfRule type="cellIs" dxfId="1222" priority="4566" operator="lessThan">
      <formula>$C$4</formula>
    </cfRule>
  </conditionalFormatting>
  <conditionalFormatting sqref="BM17">
    <cfRule type="cellIs" dxfId="1221" priority="4567" operator="lessThan">
      <formula>$C$4</formula>
    </cfRule>
  </conditionalFormatting>
  <conditionalFormatting sqref="BM17">
    <cfRule type="cellIs" dxfId="1220" priority="4568" operator="lessThan">
      <formula>$C$4</formula>
    </cfRule>
  </conditionalFormatting>
  <conditionalFormatting sqref="BM18">
    <cfRule type="cellIs" dxfId="1219" priority="4569" operator="lessThan">
      <formula>$C$4</formula>
    </cfRule>
  </conditionalFormatting>
  <conditionalFormatting sqref="BM18">
    <cfRule type="cellIs" dxfId="1218" priority="4570" operator="lessThan">
      <formula>$C$4</formula>
    </cfRule>
  </conditionalFormatting>
  <conditionalFormatting sqref="BM19">
    <cfRule type="cellIs" dxfId="1217" priority="4571" operator="lessThan">
      <formula>$C$4</formula>
    </cfRule>
  </conditionalFormatting>
  <conditionalFormatting sqref="BM19">
    <cfRule type="cellIs" dxfId="1216" priority="4572" operator="lessThan">
      <formula>$C$4</formula>
    </cfRule>
  </conditionalFormatting>
  <conditionalFormatting sqref="BM20">
    <cfRule type="cellIs" dxfId="1215" priority="4573" operator="lessThan">
      <formula>$C$4</formula>
    </cfRule>
  </conditionalFormatting>
  <conditionalFormatting sqref="BM20">
    <cfRule type="cellIs" dxfId="1214" priority="4574" operator="lessThan">
      <formula>$C$4</formula>
    </cfRule>
  </conditionalFormatting>
  <conditionalFormatting sqref="BM21">
    <cfRule type="cellIs" dxfId="1213" priority="4575" operator="lessThan">
      <formula>$C$4</formula>
    </cfRule>
  </conditionalFormatting>
  <conditionalFormatting sqref="BM21">
    <cfRule type="cellIs" dxfId="1212" priority="4576" operator="lessThan">
      <formula>$C$4</formula>
    </cfRule>
  </conditionalFormatting>
  <conditionalFormatting sqref="BM22">
    <cfRule type="cellIs" dxfId="1211" priority="4577" operator="lessThan">
      <formula>$C$4</formula>
    </cfRule>
  </conditionalFormatting>
  <conditionalFormatting sqref="BM22">
    <cfRule type="cellIs" dxfId="1210" priority="4578" operator="lessThan">
      <formula>$C$4</formula>
    </cfRule>
  </conditionalFormatting>
  <conditionalFormatting sqref="BM23">
    <cfRule type="cellIs" dxfId="1209" priority="4579" operator="lessThan">
      <formula>$C$4</formula>
    </cfRule>
  </conditionalFormatting>
  <conditionalFormatting sqref="BM23">
    <cfRule type="cellIs" dxfId="1208" priority="4580" operator="lessThan">
      <formula>$C$4</formula>
    </cfRule>
  </conditionalFormatting>
  <conditionalFormatting sqref="BM24">
    <cfRule type="cellIs" dxfId="1207" priority="4581" operator="lessThan">
      <formula>$C$4</formula>
    </cfRule>
  </conditionalFormatting>
  <conditionalFormatting sqref="BM24">
    <cfRule type="cellIs" dxfId="1206" priority="4582" operator="lessThan">
      <formula>$C$4</formula>
    </cfRule>
  </conditionalFormatting>
  <conditionalFormatting sqref="BM25">
    <cfRule type="cellIs" dxfId="1205" priority="4583" operator="lessThan">
      <formula>$C$4</formula>
    </cfRule>
  </conditionalFormatting>
  <conditionalFormatting sqref="BM25">
    <cfRule type="cellIs" dxfId="1204" priority="4584" operator="lessThan">
      <formula>$C$4</formula>
    </cfRule>
  </conditionalFormatting>
  <conditionalFormatting sqref="BM26">
    <cfRule type="cellIs" dxfId="1203" priority="4585" operator="lessThan">
      <formula>$C$4</formula>
    </cfRule>
  </conditionalFormatting>
  <conditionalFormatting sqref="BM26">
    <cfRule type="cellIs" dxfId="1202" priority="4586" operator="lessThan">
      <formula>$C$4</formula>
    </cfRule>
  </conditionalFormatting>
  <conditionalFormatting sqref="BM27">
    <cfRule type="cellIs" dxfId="1201" priority="4587" operator="lessThan">
      <formula>$C$4</formula>
    </cfRule>
  </conditionalFormatting>
  <conditionalFormatting sqref="BM27">
    <cfRule type="cellIs" dxfId="1200" priority="4588" operator="lessThan">
      <formula>$C$4</formula>
    </cfRule>
  </conditionalFormatting>
  <conditionalFormatting sqref="BM28">
    <cfRule type="cellIs" dxfId="1199" priority="4589" operator="lessThan">
      <formula>$C$4</formula>
    </cfRule>
  </conditionalFormatting>
  <conditionalFormatting sqref="BM28">
    <cfRule type="cellIs" dxfId="1198" priority="4590" operator="lessThan">
      <formula>$C$4</formula>
    </cfRule>
  </conditionalFormatting>
  <conditionalFormatting sqref="BM29">
    <cfRule type="cellIs" dxfId="1197" priority="4591" operator="lessThan">
      <formula>$C$4</formula>
    </cfRule>
  </conditionalFormatting>
  <conditionalFormatting sqref="BM29">
    <cfRule type="cellIs" dxfId="1196" priority="4592" operator="lessThan">
      <formula>$C$4</formula>
    </cfRule>
  </conditionalFormatting>
  <conditionalFormatting sqref="BM30">
    <cfRule type="cellIs" dxfId="1195" priority="4593" operator="lessThan">
      <formula>$C$4</formula>
    </cfRule>
  </conditionalFormatting>
  <conditionalFormatting sqref="BM30">
    <cfRule type="cellIs" dxfId="1194" priority="4594" operator="lessThan">
      <formula>$C$4</formula>
    </cfRule>
  </conditionalFormatting>
  <conditionalFormatting sqref="BM31">
    <cfRule type="cellIs" dxfId="1193" priority="4595" operator="lessThan">
      <formula>$C$4</formula>
    </cfRule>
  </conditionalFormatting>
  <conditionalFormatting sqref="BM31">
    <cfRule type="cellIs" dxfId="1192" priority="4596" operator="lessThan">
      <formula>$C$4</formula>
    </cfRule>
  </conditionalFormatting>
  <conditionalFormatting sqref="BM32">
    <cfRule type="cellIs" dxfId="1191" priority="4597" operator="lessThan">
      <formula>$C$4</formula>
    </cfRule>
  </conditionalFormatting>
  <conditionalFormatting sqref="BM32">
    <cfRule type="cellIs" dxfId="1190" priority="4598" operator="lessThan">
      <formula>$C$4</formula>
    </cfRule>
  </conditionalFormatting>
  <conditionalFormatting sqref="BM33">
    <cfRule type="cellIs" dxfId="1189" priority="4599" operator="lessThan">
      <formula>$C$4</formula>
    </cfRule>
  </conditionalFormatting>
  <conditionalFormatting sqref="BM33">
    <cfRule type="cellIs" dxfId="1188" priority="4600" operator="lessThan">
      <formula>$C$4</formula>
    </cfRule>
  </conditionalFormatting>
  <conditionalFormatting sqref="BM34">
    <cfRule type="cellIs" dxfId="1187" priority="4601" operator="lessThan">
      <formula>$C$4</formula>
    </cfRule>
  </conditionalFormatting>
  <conditionalFormatting sqref="BM34">
    <cfRule type="cellIs" dxfId="1186" priority="4602" operator="lessThan">
      <formula>$C$4</formula>
    </cfRule>
  </conditionalFormatting>
  <conditionalFormatting sqref="BM35">
    <cfRule type="cellIs" dxfId="1185" priority="4603" operator="lessThan">
      <formula>$C$4</formula>
    </cfRule>
  </conditionalFormatting>
  <conditionalFormatting sqref="BM35">
    <cfRule type="cellIs" dxfId="1184" priority="4604" operator="lessThan">
      <formula>$C$4</formula>
    </cfRule>
  </conditionalFormatting>
  <conditionalFormatting sqref="BM36">
    <cfRule type="cellIs" dxfId="1183" priority="4605" operator="lessThan">
      <formula>$C$4</formula>
    </cfRule>
  </conditionalFormatting>
  <conditionalFormatting sqref="BM36">
    <cfRule type="cellIs" dxfId="1182" priority="4606" operator="lessThan">
      <formula>$C$4</formula>
    </cfRule>
  </conditionalFormatting>
  <conditionalFormatting sqref="BM37">
    <cfRule type="cellIs" dxfId="1181" priority="4607" operator="lessThan">
      <formula>$C$4</formula>
    </cfRule>
  </conditionalFormatting>
  <conditionalFormatting sqref="BM37">
    <cfRule type="cellIs" dxfId="1180" priority="4608" operator="lessThan">
      <formula>$C$4</formula>
    </cfRule>
  </conditionalFormatting>
  <conditionalFormatting sqref="BM38">
    <cfRule type="cellIs" dxfId="1179" priority="4609" operator="lessThan">
      <formula>$C$4</formula>
    </cfRule>
  </conditionalFormatting>
  <conditionalFormatting sqref="BM38">
    <cfRule type="cellIs" dxfId="1178" priority="4610" operator="lessThan">
      <formula>$C$4</formula>
    </cfRule>
  </conditionalFormatting>
  <conditionalFormatting sqref="BM39">
    <cfRule type="cellIs" dxfId="1177" priority="4611" operator="lessThan">
      <formula>$C$4</formula>
    </cfRule>
  </conditionalFormatting>
  <conditionalFormatting sqref="BM39">
    <cfRule type="cellIs" dxfId="1176" priority="4612" operator="lessThan">
      <formula>$C$4</formula>
    </cfRule>
  </conditionalFormatting>
  <conditionalFormatting sqref="BM40">
    <cfRule type="cellIs" dxfId="1175" priority="4613" operator="lessThan">
      <formula>$C$4</formula>
    </cfRule>
  </conditionalFormatting>
  <conditionalFormatting sqref="BM40">
    <cfRule type="cellIs" dxfId="1174" priority="4614" operator="lessThan">
      <formula>$C$4</formula>
    </cfRule>
  </conditionalFormatting>
  <conditionalFormatting sqref="BM41">
    <cfRule type="cellIs" dxfId="1173" priority="4615" operator="lessThan">
      <formula>$C$4</formula>
    </cfRule>
  </conditionalFormatting>
  <conditionalFormatting sqref="BM41">
    <cfRule type="cellIs" dxfId="1172" priority="4616" operator="lessThan">
      <formula>$C$4</formula>
    </cfRule>
  </conditionalFormatting>
  <conditionalFormatting sqref="BM42">
    <cfRule type="cellIs" dxfId="1171" priority="4617" operator="lessThan">
      <formula>$C$4</formula>
    </cfRule>
  </conditionalFormatting>
  <conditionalFormatting sqref="BM42">
    <cfRule type="cellIs" dxfId="1170" priority="4618" operator="lessThan">
      <formula>$C$4</formula>
    </cfRule>
  </conditionalFormatting>
  <conditionalFormatting sqref="BM43">
    <cfRule type="cellIs" dxfId="1169" priority="4619" operator="lessThan">
      <formula>$C$4</formula>
    </cfRule>
  </conditionalFormatting>
  <conditionalFormatting sqref="BM43">
    <cfRule type="cellIs" dxfId="1168" priority="4620" operator="lessThan">
      <formula>$C$4</formula>
    </cfRule>
  </conditionalFormatting>
  <conditionalFormatting sqref="BM44">
    <cfRule type="cellIs" dxfId="1167" priority="4621" operator="lessThan">
      <formula>$C$4</formula>
    </cfRule>
  </conditionalFormatting>
  <conditionalFormatting sqref="BM44">
    <cfRule type="cellIs" dxfId="1166" priority="4622" operator="lessThan">
      <formula>$C$4</formula>
    </cfRule>
  </conditionalFormatting>
  <conditionalFormatting sqref="BM45">
    <cfRule type="cellIs" dxfId="1165" priority="4623" operator="lessThan">
      <formula>$C$4</formula>
    </cfRule>
  </conditionalFormatting>
  <conditionalFormatting sqref="BM45">
    <cfRule type="cellIs" dxfId="1164" priority="4624" operator="lessThan">
      <formula>$C$4</formula>
    </cfRule>
  </conditionalFormatting>
  <conditionalFormatting sqref="BM46">
    <cfRule type="cellIs" dxfId="1163" priority="4625" operator="lessThan">
      <formula>$C$4</formula>
    </cfRule>
  </conditionalFormatting>
  <conditionalFormatting sqref="BM46">
    <cfRule type="cellIs" dxfId="1162" priority="4626" operator="lessThan">
      <formula>$C$4</formula>
    </cfRule>
  </conditionalFormatting>
  <conditionalFormatting sqref="BM47">
    <cfRule type="cellIs" dxfId="1161" priority="4627" operator="lessThan">
      <formula>$C$4</formula>
    </cfRule>
  </conditionalFormatting>
  <conditionalFormatting sqref="BM47">
    <cfRule type="cellIs" dxfId="1160" priority="4628" operator="lessThan">
      <formula>$C$4</formula>
    </cfRule>
  </conditionalFormatting>
  <conditionalFormatting sqref="BM48">
    <cfRule type="cellIs" dxfId="1159" priority="4629" operator="lessThan">
      <formula>$C$4</formula>
    </cfRule>
  </conditionalFormatting>
  <conditionalFormatting sqref="BM48">
    <cfRule type="cellIs" dxfId="1158" priority="4630" operator="lessThan">
      <formula>$C$4</formula>
    </cfRule>
  </conditionalFormatting>
  <conditionalFormatting sqref="BM49">
    <cfRule type="cellIs" dxfId="1157" priority="4631" operator="lessThan">
      <formula>$C$4</formula>
    </cfRule>
  </conditionalFormatting>
  <conditionalFormatting sqref="BM49">
    <cfRule type="cellIs" dxfId="1156" priority="4632" operator="lessThan">
      <formula>$C$4</formula>
    </cfRule>
  </conditionalFormatting>
  <conditionalFormatting sqref="BM50">
    <cfRule type="cellIs" dxfId="1155" priority="4633" operator="lessThan">
      <formula>$C$4</formula>
    </cfRule>
  </conditionalFormatting>
  <conditionalFormatting sqref="BM50">
    <cfRule type="cellIs" dxfId="1154" priority="4634" operator="lessThan">
      <formula>$C$4</formula>
    </cfRule>
  </conditionalFormatting>
  <conditionalFormatting sqref="BM51">
    <cfRule type="cellIs" dxfId="1153" priority="4635" operator="lessThan">
      <formula>$C$4</formula>
    </cfRule>
  </conditionalFormatting>
  <conditionalFormatting sqref="BM51">
    <cfRule type="cellIs" dxfId="1152" priority="4636" operator="lessThan">
      <formula>$C$4</formula>
    </cfRule>
  </conditionalFormatting>
  <conditionalFormatting sqref="BM52">
    <cfRule type="cellIs" dxfId="1151" priority="4637" operator="lessThan">
      <formula>$C$4</formula>
    </cfRule>
  </conditionalFormatting>
  <conditionalFormatting sqref="BM52">
    <cfRule type="cellIs" dxfId="1150" priority="4638" operator="lessThan">
      <formula>$C$4</formula>
    </cfRule>
  </conditionalFormatting>
  <conditionalFormatting sqref="BM53">
    <cfRule type="cellIs" dxfId="1149" priority="4639" operator="lessThan">
      <formula>$C$4</formula>
    </cfRule>
  </conditionalFormatting>
  <conditionalFormatting sqref="BM53">
    <cfRule type="cellIs" dxfId="1148" priority="4640" operator="lessThan">
      <formula>$C$4</formula>
    </cfRule>
  </conditionalFormatting>
  <conditionalFormatting sqref="BM54">
    <cfRule type="cellIs" dxfId="1147" priority="4641" operator="lessThan">
      <formula>$C$4</formula>
    </cfRule>
  </conditionalFormatting>
  <conditionalFormatting sqref="BM54">
    <cfRule type="cellIs" dxfId="1146" priority="4642" operator="lessThan">
      <formula>$C$4</formula>
    </cfRule>
  </conditionalFormatting>
  <conditionalFormatting sqref="BM55">
    <cfRule type="cellIs" dxfId="1145" priority="4643" operator="lessThan">
      <formula>$C$4</formula>
    </cfRule>
  </conditionalFormatting>
  <conditionalFormatting sqref="BM55">
    <cfRule type="cellIs" dxfId="1144" priority="4644" operator="lessThan">
      <formula>$C$4</formula>
    </cfRule>
  </conditionalFormatting>
  <conditionalFormatting sqref="BM56">
    <cfRule type="cellIs" dxfId="1143" priority="4645" operator="lessThan">
      <formula>$C$4</formula>
    </cfRule>
  </conditionalFormatting>
  <conditionalFormatting sqref="BM56">
    <cfRule type="cellIs" dxfId="1142" priority="4646" operator="lessThan">
      <formula>$C$4</formula>
    </cfRule>
  </conditionalFormatting>
  <conditionalFormatting sqref="BM57">
    <cfRule type="cellIs" dxfId="1141" priority="4647" operator="lessThan">
      <formula>$C$4</formula>
    </cfRule>
  </conditionalFormatting>
  <conditionalFormatting sqref="BM57">
    <cfRule type="cellIs" dxfId="1140" priority="4648" operator="lessThan">
      <formula>$C$4</formula>
    </cfRule>
  </conditionalFormatting>
  <conditionalFormatting sqref="BM58">
    <cfRule type="cellIs" dxfId="1139" priority="4649" operator="lessThan">
      <formula>$C$4</formula>
    </cfRule>
  </conditionalFormatting>
  <conditionalFormatting sqref="BM58">
    <cfRule type="cellIs" dxfId="1138" priority="4650" operator="lessThan">
      <formula>$C$4</formula>
    </cfRule>
  </conditionalFormatting>
  <conditionalFormatting sqref="BM59">
    <cfRule type="cellIs" dxfId="1137" priority="4651" operator="lessThan">
      <formula>$C$4</formula>
    </cfRule>
  </conditionalFormatting>
  <conditionalFormatting sqref="BM59">
    <cfRule type="cellIs" dxfId="1136" priority="4652" operator="lessThan">
      <formula>$C$4</formula>
    </cfRule>
  </conditionalFormatting>
  <conditionalFormatting sqref="BM60">
    <cfRule type="cellIs" dxfId="1135" priority="4653" operator="lessThan">
      <formula>$C$4</formula>
    </cfRule>
  </conditionalFormatting>
  <conditionalFormatting sqref="BM60">
    <cfRule type="cellIs" dxfId="1134" priority="4654" operator="lessThan">
      <formula>$C$4</formula>
    </cfRule>
  </conditionalFormatting>
  <conditionalFormatting sqref="BN11">
    <cfRule type="cellIs" dxfId="1133" priority="4655" operator="lessThan">
      <formula>$C$4</formula>
    </cfRule>
  </conditionalFormatting>
  <conditionalFormatting sqref="BN11">
    <cfRule type="cellIs" dxfId="1132" priority="4656" operator="lessThan">
      <formula>$C$4</formula>
    </cfRule>
  </conditionalFormatting>
  <conditionalFormatting sqref="BN12">
    <cfRule type="cellIs" dxfId="1131" priority="4657" operator="lessThan">
      <formula>$C$4</formula>
    </cfRule>
  </conditionalFormatting>
  <conditionalFormatting sqref="BN12">
    <cfRule type="cellIs" dxfId="1130" priority="4658" operator="lessThan">
      <formula>$C$4</formula>
    </cfRule>
  </conditionalFormatting>
  <conditionalFormatting sqref="BN13">
    <cfRule type="cellIs" dxfId="1129" priority="4659" operator="lessThan">
      <formula>$C$4</formula>
    </cfRule>
  </conditionalFormatting>
  <conditionalFormatting sqref="BN13">
    <cfRule type="cellIs" dxfId="1128" priority="4660" operator="lessThan">
      <formula>$C$4</formula>
    </cfRule>
  </conditionalFormatting>
  <conditionalFormatting sqref="BN14">
    <cfRule type="cellIs" dxfId="1127" priority="4661" operator="lessThan">
      <formula>$C$4</formula>
    </cfRule>
  </conditionalFormatting>
  <conditionalFormatting sqref="BN14">
    <cfRule type="cellIs" dxfId="1126" priority="4662" operator="lessThan">
      <formula>$C$4</formula>
    </cfRule>
  </conditionalFormatting>
  <conditionalFormatting sqref="BN15">
    <cfRule type="cellIs" dxfId="1125" priority="4663" operator="lessThan">
      <formula>$C$4</formula>
    </cfRule>
  </conditionalFormatting>
  <conditionalFormatting sqref="BN15">
    <cfRule type="cellIs" dxfId="1124" priority="4664" operator="lessThan">
      <formula>$C$4</formula>
    </cfRule>
  </conditionalFormatting>
  <conditionalFormatting sqref="BN16">
    <cfRule type="cellIs" dxfId="1123" priority="4665" operator="lessThan">
      <formula>$C$4</formula>
    </cfRule>
  </conditionalFormatting>
  <conditionalFormatting sqref="BN16">
    <cfRule type="cellIs" dxfId="1122" priority="4666" operator="lessThan">
      <formula>$C$4</formula>
    </cfRule>
  </conditionalFormatting>
  <conditionalFormatting sqref="BN17">
    <cfRule type="cellIs" dxfId="1121" priority="4667" operator="lessThan">
      <formula>$C$4</formula>
    </cfRule>
  </conditionalFormatting>
  <conditionalFormatting sqref="BN17">
    <cfRule type="cellIs" dxfId="1120" priority="4668" operator="lessThan">
      <formula>$C$4</formula>
    </cfRule>
  </conditionalFormatting>
  <conditionalFormatting sqref="BN18">
    <cfRule type="cellIs" dxfId="1119" priority="4669" operator="lessThan">
      <formula>$C$4</formula>
    </cfRule>
  </conditionalFormatting>
  <conditionalFormatting sqref="BN18">
    <cfRule type="cellIs" dxfId="1118" priority="4670" operator="lessThan">
      <formula>$C$4</formula>
    </cfRule>
  </conditionalFormatting>
  <conditionalFormatting sqref="BN19">
    <cfRule type="cellIs" dxfId="1117" priority="4671" operator="lessThan">
      <formula>$C$4</formula>
    </cfRule>
  </conditionalFormatting>
  <conditionalFormatting sqref="BN19">
    <cfRule type="cellIs" dxfId="1116" priority="4672" operator="lessThan">
      <formula>$C$4</formula>
    </cfRule>
  </conditionalFormatting>
  <conditionalFormatting sqref="BN20">
    <cfRule type="cellIs" dxfId="1115" priority="4673" operator="lessThan">
      <formula>$C$4</formula>
    </cfRule>
  </conditionalFormatting>
  <conditionalFormatting sqref="BN20">
    <cfRule type="cellIs" dxfId="1114" priority="4674" operator="lessThan">
      <formula>$C$4</formula>
    </cfRule>
  </conditionalFormatting>
  <conditionalFormatting sqref="BN21">
    <cfRule type="cellIs" dxfId="1113" priority="4675" operator="lessThan">
      <formula>$C$4</formula>
    </cfRule>
  </conditionalFormatting>
  <conditionalFormatting sqref="BN21">
    <cfRule type="cellIs" dxfId="1112" priority="4676" operator="lessThan">
      <formula>$C$4</formula>
    </cfRule>
  </conditionalFormatting>
  <conditionalFormatting sqref="BN22">
    <cfRule type="cellIs" dxfId="1111" priority="4677" operator="lessThan">
      <formula>$C$4</formula>
    </cfRule>
  </conditionalFormatting>
  <conditionalFormatting sqref="BN22">
    <cfRule type="cellIs" dxfId="1110" priority="4678" operator="lessThan">
      <formula>$C$4</formula>
    </cfRule>
  </conditionalFormatting>
  <conditionalFormatting sqref="BN23">
    <cfRule type="cellIs" dxfId="1109" priority="4679" operator="lessThan">
      <formula>$C$4</formula>
    </cfRule>
  </conditionalFormatting>
  <conditionalFormatting sqref="BN23">
    <cfRule type="cellIs" dxfId="1108" priority="4680" operator="lessThan">
      <formula>$C$4</formula>
    </cfRule>
  </conditionalFormatting>
  <conditionalFormatting sqref="BN24">
    <cfRule type="cellIs" dxfId="1107" priority="4681" operator="lessThan">
      <formula>$C$4</formula>
    </cfRule>
  </conditionalFormatting>
  <conditionalFormatting sqref="BN24">
    <cfRule type="cellIs" dxfId="1106" priority="4682" operator="lessThan">
      <formula>$C$4</formula>
    </cfRule>
  </conditionalFormatting>
  <conditionalFormatting sqref="BN25">
    <cfRule type="cellIs" dxfId="1105" priority="4683" operator="lessThan">
      <formula>$C$4</formula>
    </cfRule>
  </conditionalFormatting>
  <conditionalFormatting sqref="BN25">
    <cfRule type="cellIs" dxfId="1104" priority="4684" operator="lessThan">
      <formula>$C$4</formula>
    </cfRule>
  </conditionalFormatting>
  <conditionalFormatting sqref="BN26">
    <cfRule type="cellIs" dxfId="1103" priority="4685" operator="lessThan">
      <formula>$C$4</formula>
    </cfRule>
  </conditionalFormatting>
  <conditionalFormatting sqref="BN26">
    <cfRule type="cellIs" dxfId="1102" priority="4686" operator="lessThan">
      <formula>$C$4</formula>
    </cfRule>
  </conditionalFormatting>
  <conditionalFormatting sqref="BN27">
    <cfRule type="cellIs" dxfId="1101" priority="4687" operator="lessThan">
      <formula>$C$4</formula>
    </cfRule>
  </conditionalFormatting>
  <conditionalFormatting sqref="BN27">
    <cfRule type="cellIs" dxfId="1100" priority="4688" operator="lessThan">
      <formula>$C$4</formula>
    </cfRule>
  </conditionalFormatting>
  <conditionalFormatting sqref="BN28">
    <cfRule type="cellIs" dxfId="1099" priority="4689" operator="lessThan">
      <formula>$C$4</formula>
    </cfRule>
  </conditionalFormatting>
  <conditionalFormatting sqref="BN28">
    <cfRule type="cellIs" dxfId="1098" priority="4690" operator="lessThan">
      <formula>$C$4</formula>
    </cfRule>
  </conditionalFormatting>
  <conditionalFormatting sqref="BN29">
    <cfRule type="cellIs" dxfId="1097" priority="4691" operator="lessThan">
      <formula>$C$4</formula>
    </cfRule>
  </conditionalFormatting>
  <conditionalFormatting sqref="BN29">
    <cfRule type="cellIs" dxfId="1096" priority="4692" operator="lessThan">
      <formula>$C$4</formula>
    </cfRule>
  </conditionalFormatting>
  <conditionalFormatting sqref="BN30">
    <cfRule type="cellIs" dxfId="1095" priority="4693" operator="lessThan">
      <formula>$C$4</formula>
    </cfRule>
  </conditionalFormatting>
  <conditionalFormatting sqref="BN30">
    <cfRule type="cellIs" dxfId="1094" priority="4694" operator="lessThan">
      <formula>$C$4</formula>
    </cfRule>
  </conditionalFormatting>
  <conditionalFormatting sqref="BN31">
    <cfRule type="cellIs" dxfId="1093" priority="4695" operator="lessThan">
      <formula>$C$4</formula>
    </cfRule>
  </conditionalFormatting>
  <conditionalFormatting sqref="BN31">
    <cfRule type="cellIs" dxfId="1092" priority="4696" operator="lessThan">
      <formula>$C$4</formula>
    </cfRule>
  </conditionalFormatting>
  <conditionalFormatting sqref="BN32">
    <cfRule type="cellIs" dxfId="1091" priority="4697" operator="lessThan">
      <formula>$C$4</formula>
    </cfRule>
  </conditionalFormatting>
  <conditionalFormatting sqref="BN32">
    <cfRule type="cellIs" dxfId="1090" priority="4698" operator="lessThan">
      <formula>$C$4</formula>
    </cfRule>
  </conditionalFormatting>
  <conditionalFormatting sqref="BN33">
    <cfRule type="cellIs" dxfId="1089" priority="4699" operator="lessThan">
      <formula>$C$4</formula>
    </cfRule>
  </conditionalFormatting>
  <conditionalFormatting sqref="BN33">
    <cfRule type="cellIs" dxfId="1088" priority="4700" operator="lessThan">
      <formula>$C$4</formula>
    </cfRule>
  </conditionalFormatting>
  <conditionalFormatting sqref="BN34">
    <cfRule type="cellIs" dxfId="1087" priority="4701" operator="lessThan">
      <formula>$C$4</formula>
    </cfRule>
  </conditionalFormatting>
  <conditionalFormatting sqref="BN34">
    <cfRule type="cellIs" dxfId="1086" priority="4702" operator="lessThan">
      <formula>$C$4</formula>
    </cfRule>
  </conditionalFormatting>
  <conditionalFormatting sqref="BN35">
    <cfRule type="cellIs" dxfId="1085" priority="4703" operator="lessThan">
      <formula>$C$4</formula>
    </cfRule>
  </conditionalFormatting>
  <conditionalFormatting sqref="BN35">
    <cfRule type="cellIs" dxfId="1084" priority="4704" operator="lessThan">
      <formula>$C$4</formula>
    </cfRule>
  </conditionalFormatting>
  <conditionalFormatting sqref="BN36">
    <cfRule type="cellIs" dxfId="1083" priority="4705" operator="lessThan">
      <formula>$C$4</formula>
    </cfRule>
  </conditionalFormatting>
  <conditionalFormatting sqref="BN36">
    <cfRule type="cellIs" dxfId="1082" priority="4706" operator="lessThan">
      <formula>$C$4</formula>
    </cfRule>
  </conditionalFormatting>
  <conditionalFormatting sqref="BN37">
    <cfRule type="cellIs" dxfId="1081" priority="4707" operator="lessThan">
      <formula>$C$4</formula>
    </cfRule>
  </conditionalFormatting>
  <conditionalFormatting sqref="BN37">
    <cfRule type="cellIs" dxfId="1080" priority="4708" operator="lessThan">
      <formula>$C$4</formula>
    </cfRule>
  </conditionalFormatting>
  <conditionalFormatting sqref="BN38">
    <cfRule type="cellIs" dxfId="1079" priority="4709" operator="lessThan">
      <formula>$C$4</formula>
    </cfRule>
  </conditionalFormatting>
  <conditionalFormatting sqref="BN38">
    <cfRule type="cellIs" dxfId="1078" priority="4710" operator="lessThan">
      <formula>$C$4</formula>
    </cfRule>
  </conditionalFormatting>
  <conditionalFormatting sqref="BN39">
    <cfRule type="cellIs" dxfId="1077" priority="4711" operator="lessThan">
      <formula>$C$4</formula>
    </cfRule>
  </conditionalFormatting>
  <conditionalFormatting sqref="BN39">
    <cfRule type="cellIs" dxfId="1076" priority="4712" operator="lessThan">
      <formula>$C$4</formula>
    </cfRule>
  </conditionalFormatting>
  <conditionalFormatting sqref="BN40">
    <cfRule type="cellIs" dxfId="1075" priority="4713" operator="lessThan">
      <formula>$C$4</formula>
    </cfRule>
  </conditionalFormatting>
  <conditionalFormatting sqref="BN40">
    <cfRule type="cellIs" dxfId="1074" priority="4714" operator="lessThan">
      <formula>$C$4</formula>
    </cfRule>
  </conditionalFormatting>
  <conditionalFormatting sqref="BN41">
    <cfRule type="cellIs" dxfId="1073" priority="4715" operator="lessThan">
      <formula>$C$4</formula>
    </cfRule>
  </conditionalFormatting>
  <conditionalFormatting sqref="BN41">
    <cfRule type="cellIs" dxfId="1072" priority="4716" operator="lessThan">
      <formula>$C$4</formula>
    </cfRule>
  </conditionalFormatting>
  <conditionalFormatting sqref="BN42">
    <cfRule type="cellIs" dxfId="1071" priority="4717" operator="lessThan">
      <formula>$C$4</formula>
    </cfRule>
  </conditionalFormatting>
  <conditionalFormatting sqref="BN42">
    <cfRule type="cellIs" dxfId="1070" priority="4718" operator="lessThan">
      <formula>$C$4</formula>
    </cfRule>
  </conditionalFormatting>
  <conditionalFormatting sqref="BN43">
    <cfRule type="cellIs" dxfId="1069" priority="4719" operator="lessThan">
      <formula>$C$4</formula>
    </cfRule>
  </conditionalFormatting>
  <conditionalFormatting sqref="BN43">
    <cfRule type="cellIs" dxfId="1068" priority="4720" operator="lessThan">
      <formula>$C$4</formula>
    </cfRule>
  </conditionalFormatting>
  <conditionalFormatting sqref="BN44">
    <cfRule type="cellIs" dxfId="1067" priority="4721" operator="lessThan">
      <formula>$C$4</formula>
    </cfRule>
  </conditionalFormatting>
  <conditionalFormatting sqref="BN44">
    <cfRule type="cellIs" dxfId="1066" priority="4722" operator="lessThan">
      <formula>$C$4</formula>
    </cfRule>
  </conditionalFormatting>
  <conditionalFormatting sqref="BN45">
    <cfRule type="cellIs" dxfId="1065" priority="4723" operator="lessThan">
      <formula>$C$4</formula>
    </cfRule>
  </conditionalFormatting>
  <conditionalFormatting sqref="BN45">
    <cfRule type="cellIs" dxfId="1064" priority="4724" operator="lessThan">
      <formula>$C$4</formula>
    </cfRule>
  </conditionalFormatting>
  <conditionalFormatting sqref="BN46">
    <cfRule type="cellIs" dxfId="1063" priority="4725" operator="lessThan">
      <formula>$C$4</formula>
    </cfRule>
  </conditionalFormatting>
  <conditionalFormatting sqref="BN46">
    <cfRule type="cellIs" dxfId="1062" priority="4726" operator="lessThan">
      <formula>$C$4</formula>
    </cfRule>
  </conditionalFormatting>
  <conditionalFormatting sqref="BN47">
    <cfRule type="cellIs" dxfId="1061" priority="4727" operator="lessThan">
      <formula>$C$4</formula>
    </cfRule>
  </conditionalFormatting>
  <conditionalFormatting sqref="BN47">
    <cfRule type="cellIs" dxfId="1060" priority="4728" operator="lessThan">
      <formula>$C$4</formula>
    </cfRule>
  </conditionalFormatting>
  <conditionalFormatting sqref="BN48">
    <cfRule type="cellIs" dxfId="1059" priority="4729" operator="lessThan">
      <formula>$C$4</formula>
    </cfRule>
  </conditionalFormatting>
  <conditionalFormatting sqref="BN48">
    <cfRule type="cellIs" dxfId="1058" priority="4730" operator="lessThan">
      <formula>$C$4</formula>
    </cfRule>
  </conditionalFormatting>
  <conditionalFormatting sqref="BN49">
    <cfRule type="cellIs" dxfId="1057" priority="4731" operator="lessThan">
      <formula>$C$4</formula>
    </cfRule>
  </conditionalFormatting>
  <conditionalFormatting sqref="BN49">
    <cfRule type="cellIs" dxfId="1056" priority="4732" operator="lessThan">
      <formula>$C$4</formula>
    </cfRule>
  </conditionalFormatting>
  <conditionalFormatting sqref="BN50">
    <cfRule type="cellIs" dxfId="1055" priority="4733" operator="lessThan">
      <formula>$C$4</formula>
    </cfRule>
  </conditionalFormatting>
  <conditionalFormatting sqref="BN50">
    <cfRule type="cellIs" dxfId="1054" priority="4734" operator="lessThan">
      <formula>$C$4</formula>
    </cfRule>
  </conditionalFormatting>
  <conditionalFormatting sqref="BN51">
    <cfRule type="cellIs" dxfId="1053" priority="4735" operator="lessThan">
      <formula>$C$4</formula>
    </cfRule>
  </conditionalFormatting>
  <conditionalFormatting sqref="BN51">
    <cfRule type="cellIs" dxfId="1052" priority="4736" operator="lessThan">
      <formula>$C$4</formula>
    </cfRule>
  </conditionalFormatting>
  <conditionalFormatting sqref="BN52">
    <cfRule type="cellIs" dxfId="1051" priority="4737" operator="lessThan">
      <formula>$C$4</formula>
    </cfRule>
  </conditionalFormatting>
  <conditionalFormatting sqref="BN52">
    <cfRule type="cellIs" dxfId="1050" priority="4738" operator="lessThan">
      <formula>$C$4</formula>
    </cfRule>
  </conditionalFormatting>
  <conditionalFormatting sqref="BN53">
    <cfRule type="cellIs" dxfId="1049" priority="4739" operator="lessThan">
      <formula>$C$4</formula>
    </cfRule>
  </conditionalFormatting>
  <conditionalFormatting sqref="BN53">
    <cfRule type="cellIs" dxfId="1048" priority="4740" operator="lessThan">
      <formula>$C$4</formula>
    </cfRule>
  </conditionalFormatting>
  <conditionalFormatting sqref="BN54">
    <cfRule type="cellIs" dxfId="1047" priority="4741" operator="lessThan">
      <formula>$C$4</formula>
    </cfRule>
  </conditionalFormatting>
  <conditionalFormatting sqref="BN54">
    <cfRule type="cellIs" dxfId="1046" priority="4742" operator="lessThan">
      <formula>$C$4</formula>
    </cfRule>
  </conditionalFormatting>
  <conditionalFormatting sqref="BN55">
    <cfRule type="cellIs" dxfId="1045" priority="4743" operator="lessThan">
      <formula>$C$4</formula>
    </cfRule>
  </conditionalFormatting>
  <conditionalFormatting sqref="BN55">
    <cfRule type="cellIs" dxfId="1044" priority="4744" operator="lessThan">
      <formula>$C$4</formula>
    </cfRule>
  </conditionalFormatting>
  <conditionalFormatting sqref="BN56">
    <cfRule type="cellIs" dxfId="1043" priority="4745" operator="lessThan">
      <formula>$C$4</formula>
    </cfRule>
  </conditionalFormatting>
  <conditionalFormatting sqref="BN56">
    <cfRule type="cellIs" dxfId="1042" priority="4746" operator="lessThan">
      <formula>$C$4</formula>
    </cfRule>
  </conditionalFormatting>
  <conditionalFormatting sqref="BN57">
    <cfRule type="cellIs" dxfId="1041" priority="4747" operator="lessThan">
      <formula>$C$4</formula>
    </cfRule>
  </conditionalFormatting>
  <conditionalFormatting sqref="BN57">
    <cfRule type="cellIs" dxfId="1040" priority="4748" operator="lessThan">
      <formula>$C$4</formula>
    </cfRule>
  </conditionalFormatting>
  <conditionalFormatting sqref="BN58">
    <cfRule type="cellIs" dxfId="1039" priority="4749" operator="lessThan">
      <formula>$C$4</formula>
    </cfRule>
  </conditionalFormatting>
  <conditionalFormatting sqref="BN58">
    <cfRule type="cellIs" dxfId="1038" priority="4750" operator="lessThan">
      <formula>$C$4</formula>
    </cfRule>
  </conditionalFormatting>
  <conditionalFormatting sqref="BN59">
    <cfRule type="cellIs" dxfId="1037" priority="4751" operator="lessThan">
      <formula>$C$4</formula>
    </cfRule>
  </conditionalFormatting>
  <conditionalFormatting sqref="BN59">
    <cfRule type="cellIs" dxfId="1036" priority="4752" operator="lessThan">
      <formula>$C$4</formula>
    </cfRule>
  </conditionalFormatting>
  <conditionalFormatting sqref="BN60">
    <cfRule type="cellIs" dxfId="1035" priority="4753" operator="lessThan">
      <formula>$C$4</formula>
    </cfRule>
  </conditionalFormatting>
  <conditionalFormatting sqref="BN60">
    <cfRule type="cellIs" dxfId="1034" priority="4754" operator="lessThan">
      <formula>$C$4</formula>
    </cfRule>
  </conditionalFormatting>
  <conditionalFormatting sqref="BO11">
    <cfRule type="cellIs" dxfId="1033" priority="4755" operator="lessThan">
      <formula>$C$4</formula>
    </cfRule>
  </conditionalFormatting>
  <conditionalFormatting sqref="BO11">
    <cfRule type="cellIs" dxfId="1032" priority="4756" operator="lessThan">
      <formula>$C$4</formula>
    </cfRule>
  </conditionalFormatting>
  <conditionalFormatting sqref="BO12">
    <cfRule type="cellIs" dxfId="1031" priority="4757" operator="lessThan">
      <formula>$C$4</formula>
    </cfRule>
  </conditionalFormatting>
  <conditionalFormatting sqref="BO12">
    <cfRule type="cellIs" dxfId="1030" priority="4758" operator="lessThan">
      <formula>$C$4</formula>
    </cfRule>
  </conditionalFormatting>
  <conditionalFormatting sqref="BO13">
    <cfRule type="cellIs" dxfId="1029" priority="4759" operator="lessThan">
      <formula>$C$4</formula>
    </cfRule>
  </conditionalFormatting>
  <conditionalFormatting sqref="BO13">
    <cfRule type="cellIs" dxfId="1028" priority="4760" operator="lessThan">
      <formula>$C$4</formula>
    </cfRule>
  </conditionalFormatting>
  <conditionalFormatting sqref="BO14">
    <cfRule type="cellIs" dxfId="1027" priority="4761" operator="lessThan">
      <formula>$C$4</formula>
    </cfRule>
  </conditionalFormatting>
  <conditionalFormatting sqref="BO14">
    <cfRule type="cellIs" dxfId="1026" priority="4762" operator="lessThan">
      <formula>$C$4</formula>
    </cfRule>
  </conditionalFormatting>
  <conditionalFormatting sqref="BO15">
    <cfRule type="cellIs" dxfId="1025" priority="4763" operator="lessThan">
      <formula>$C$4</formula>
    </cfRule>
  </conditionalFormatting>
  <conditionalFormatting sqref="BO15">
    <cfRule type="cellIs" dxfId="1024" priority="4764" operator="lessThan">
      <formula>$C$4</formula>
    </cfRule>
  </conditionalFormatting>
  <conditionalFormatting sqref="BO16">
    <cfRule type="cellIs" dxfId="1023" priority="4765" operator="lessThan">
      <formula>$C$4</formula>
    </cfRule>
  </conditionalFormatting>
  <conditionalFormatting sqref="BO16">
    <cfRule type="cellIs" dxfId="1022" priority="4766" operator="lessThan">
      <formula>$C$4</formula>
    </cfRule>
  </conditionalFormatting>
  <conditionalFormatting sqref="BO17">
    <cfRule type="cellIs" dxfId="1021" priority="4767" operator="lessThan">
      <formula>$C$4</formula>
    </cfRule>
  </conditionalFormatting>
  <conditionalFormatting sqref="BO17">
    <cfRule type="cellIs" dxfId="1020" priority="4768" operator="lessThan">
      <formula>$C$4</formula>
    </cfRule>
  </conditionalFormatting>
  <conditionalFormatting sqref="BO18">
    <cfRule type="cellIs" dxfId="1019" priority="4769" operator="lessThan">
      <formula>$C$4</formula>
    </cfRule>
  </conditionalFormatting>
  <conditionalFormatting sqref="BO18">
    <cfRule type="cellIs" dxfId="1018" priority="4770" operator="lessThan">
      <formula>$C$4</formula>
    </cfRule>
  </conditionalFormatting>
  <conditionalFormatting sqref="BO19">
    <cfRule type="cellIs" dxfId="1017" priority="4771" operator="lessThan">
      <formula>$C$4</formula>
    </cfRule>
  </conditionalFormatting>
  <conditionalFormatting sqref="BO19">
    <cfRule type="cellIs" dxfId="1016" priority="4772" operator="lessThan">
      <formula>$C$4</formula>
    </cfRule>
  </conditionalFormatting>
  <conditionalFormatting sqref="BO20">
    <cfRule type="cellIs" dxfId="1015" priority="4773" operator="lessThan">
      <formula>$C$4</formula>
    </cfRule>
  </conditionalFormatting>
  <conditionalFormatting sqref="BO20">
    <cfRule type="cellIs" dxfId="1014" priority="4774" operator="lessThan">
      <formula>$C$4</formula>
    </cfRule>
  </conditionalFormatting>
  <conditionalFormatting sqref="BO21">
    <cfRule type="cellIs" dxfId="1013" priority="4775" operator="lessThan">
      <formula>$C$4</formula>
    </cfRule>
  </conditionalFormatting>
  <conditionalFormatting sqref="BO21">
    <cfRule type="cellIs" dxfId="1012" priority="4776" operator="lessThan">
      <formula>$C$4</formula>
    </cfRule>
  </conditionalFormatting>
  <conditionalFormatting sqref="BO22">
    <cfRule type="cellIs" dxfId="1011" priority="4777" operator="lessThan">
      <formula>$C$4</formula>
    </cfRule>
  </conditionalFormatting>
  <conditionalFormatting sqref="BO22">
    <cfRule type="cellIs" dxfId="1010" priority="4778" operator="lessThan">
      <formula>$C$4</formula>
    </cfRule>
  </conditionalFormatting>
  <conditionalFormatting sqref="BO23">
    <cfRule type="cellIs" dxfId="1009" priority="4779" operator="lessThan">
      <formula>$C$4</formula>
    </cfRule>
  </conditionalFormatting>
  <conditionalFormatting sqref="BO23">
    <cfRule type="cellIs" dxfId="1008" priority="4780" operator="lessThan">
      <formula>$C$4</formula>
    </cfRule>
  </conditionalFormatting>
  <conditionalFormatting sqref="BO24">
    <cfRule type="cellIs" dxfId="1007" priority="4781" operator="lessThan">
      <formula>$C$4</formula>
    </cfRule>
  </conditionalFormatting>
  <conditionalFormatting sqref="BO24">
    <cfRule type="cellIs" dxfId="1006" priority="4782" operator="lessThan">
      <formula>$C$4</formula>
    </cfRule>
  </conditionalFormatting>
  <conditionalFormatting sqref="BO25">
    <cfRule type="cellIs" dxfId="1005" priority="4783" operator="lessThan">
      <formula>$C$4</formula>
    </cfRule>
  </conditionalFormatting>
  <conditionalFormatting sqref="BO25">
    <cfRule type="cellIs" dxfId="1004" priority="4784" operator="lessThan">
      <formula>$C$4</formula>
    </cfRule>
  </conditionalFormatting>
  <conditionalFormatting sqref="BO26">
    <cfRule type="cellIs" dxfId="1003" priority="4785" operator="lessThan">
      <formula>$C$4</formula>
    </cfRule>
  </conditionalFormatting>
  <conditionalFormatting sqref="BO26">
    <cfRule type="cellIs" dxfId="1002" priority="4786" operator="lessThan">
      <formula>$C$4</formula>
    </cfRule>
  </conditionalFormatting>
  <conditionalFormatting sqref="BO27">
    <cfRule type="cellIs" dxfId="1001" priority="4787" operator="lessThan">
      <formula>$C$4</formula>
    </cfRule>
  </conditionalFormatting>
  <conditionalFormatting sqref="BO27">
    <cfRule type="cellIs" dxfId="1000" priority="4788" operator="lessThan">
      <formula>$C$4</formula>
    </cfRule>
  </conditionalFormatting>
  <conditionalFormatting sqref="BO28">
    <cfRule type="cellIs" dxfId="999" priority="4789" operator="lessThan">
      <formula>$C$4</formula>
    </cfRule>
  </conditionalFormatting>
  <conditionalFormatting sqref="BO28">
    <cfRule type="cellIs" dxfId="998" priority="4790" operator="lessThan">
      <formula>$C$4</formula>
    </cfRule>
  </conditionalFormatting>
  <conditionalFormatting sqref="BO29">
    <cfRule type="cellIs" dxfId="997" priority="4791" operator="lessThan">
      <formula>$C$4</formula>
    </cfRule>
  </conditionalFormatting>
  <conditionalFormatting sqref="BO29">
    <cfRule type="cellIs" dxfId="996" priority="4792" operator="lessThan">
      <formula>$C$4</formula>
    </cfRule>
  </conditionalFormatting>
  <conditionalFormatting sqref="BO30">
    <cfRule type="cellIs" dxfId="995" priority="4793" operator="lessThan">
      <formula>$C$4</formula>
    </cfRule>
  </conditionalFormatting>
  <conditionalFormatting sqref="BO30">
    <cfRule type="cellIs" dxfId="994" priority="4794" operator="lessThan">
      <formula>$C$4</formula>
    </cfRule>
  </conditionalFormatting>
  <conditionalFormatting sqref="BO31">
    <cfRule type="cellIs" dxfId="993" priority="4795" operator="lessThan">
      <formula>$C$4</formula>
    </cfRule>
  </conditionalFormatting>
  <conditionalFormatting sqref="BO31">
    <cfRule type="cellIs" dxfId="992" priority="4796" operator="lessThan">
      <formula>$C$4</formula>
    </cfRule>
  </conditionalFormatting>
  <conditionalFormatting sqref="BO32">
    <cfRule type="cellIs" dxfId="991" priority="4797" operator="lessThan">
      <formula>$C$4</formula>
    </cfRule>
  </conditionalFormatting>
  <conditionalFormatting sqref="BO32">
    <cfRule type="cellIs" dxfId="990" priority="4798" operator="lessThan">
      <formula>$C$4</formula>
    </cfRule>
  </conditionalFormatting>
  <conditionalFormatting sqref="BO33">
    <cfRule type="cellIs" dxfId="989" priority="4799" operator="lessThan">
      <formula>$C$4</formula>
    </cfRule>
  </conditionalFormatting>
  <conditionalFormatting sqref="BO33">
    <cfRule type="cellIs" dxfId="988" priority="4800" operator="lessThan">
      <formula>$C$4</formula>
    </cfRule>
  </conditionalFormatting>
  <conditionalFormatting sqref="BO34">
    <cfRule type="cellIs" dxfId="987" priority="4801" operator="lessThan">
      <formula>$C$4</formula>
    </cfRule>
  </conditionalFormatting>
  <conditionalFormatting sqref="BO34">
    <cfRule type="cellIs" dxfId="986" priority="4802" operator="lessThan">
      <formula>$C$4</formula>
    </cfRule>
  </conditionalFormatting>
  <conditionalFormatting sqref="BO35">
    <cfRule type="cellIs" dxfId="985" priority="4803" operator="lessThan">
      <formula>$C$4</formula>
    </cfRule>
  </conditionalFormatting>
  <conditionalFormatting sqref="BO35">
    <cfRule type="cellIs" dxfId="984" priority="4804" operator="lessThan">
      <formula>$C$4</formula>
    </cfRule>
  </conditionalFormatting>
  <conditionalFormatting sqref="BO36">
    <cfRule type="cellIs" dxfId="983" priority="4805" operator="lessThan">
      <formula>$C$4</formula>
    </cfRule>
  </conditionalFormatting>
  <conditionalFormatting sqref="BO36">
    <cfRule type="cellIs" dxfId="982" priority="4806" operator="lessThan">
      <formula>$C$4</formula>
    </cfRule>
  </conditionalFormatting>
  <conditionalFormatting sqref="BO37">
    <cfRule type="cellIs" dxfId="981" priority="4807" operator="lessThan">
      <formula>$C$4</formula>
    </cfRule>
  </conditionalFormatting>
  <conditionalFormatting sqref="BO37">
    <cfRule type="cellIs" dxfId="980" priority="4808" operator="lessThan">
      <formula>$C$4</formula>
    </cfRule>
  </conditionalFormatting>
  <conditionalFormatting sqref="BO38">
    <cfRule type="cellIs" dxfId="979" priority="4809" operator="lessThan">
      <formula>$C$4</formula>
    </cfRule>
  </conditionalFormatting>
  <conditionalFormatting sqref="BO38">
    <cfRule type="cellIs" dxfId="978" priority="4810" operator="lessThan">
      <formula>$C$4</formula>
    </cfRule>
  </conditionalFormatting>
  <conditionalFormatting sqref="BO39">
    <cfRule type="cellIs" dxfId="977" priority="4811" operator="lessThan">
      <formula>$C$4</formula>
    </cfRule>
  </conditionalFormatting>
  <conditionalFormatting sqref="BO39">
    <cfRule type="cellIs" dxfId="976" priority="4812" operator="lessThan">
      <formula>$C$4</formula>
    </cfRule>
  </conditionalFormatting>
  <conditionalFormatting sqref="BO40">
    <cfRule type="cellIs" dxfId="975" priority="4813" operator="lessThan">
      <formula>$C$4</formula>
    </cfRule>
  </conditionalFormatting>
  <conditionalFormatting sqref="BO40">
    <cfRule type="cellIs" dxfId="974" priority="4814" operator="lessThan">
      <formula>$C$4</formula>
    </cfRule>
  </conditionalFormatting>
  <conditionalFormatting sqref="BO41">
    <cfRule type="cellIs" dxfId="973" priority="4815" operator="lessThan">
      <formula>$C$4</formula>
    </cfRule>
  </conditionalFormatting>
  <conditionalFormatting sqref="BO41">
    <cfRule type="cellIs" dxfId="972" priority="4816" operator="lessThan">
      <formula>$C$4</formula>
    </cfRule>
  </conditionalFormatting>
  <conditionalFormatting sqref="BO42">
    <cfRule type="cellIs" dxfId="971" priority="4817" operator="lessThan">
      <formula>$C$4</formula>
    </cfRule>
  </conditionalFormatting>
  <conditionalFormatting sqref="BO42">
    <cfRule type="cellIs" dxfId="970" priority="4818" operator="lessThan">
      <formula>$C$4</formula>
    </cfRule>
  </conditionalFormatting>
  <conditionalFormatting sqref="BO43">
    <cfRule type="cellIs" dxfId="969" priority="4819" operator="lessThan">
      <formula>$C$4</formula>
    </cfRule>
  </conditionalFormatting>
  <conditionalFormatting sqref="BO43">
    <cfRule type="cellIs" dxfId="968" priority="4820" operator="lessThan">
      <formula>$C$4</formula>
    </cfRule>
  </conditionalFormatting>
  <conditionalFormatting sqref="BO44">
    <cfRule type="cellIs" dxfId="967" priority="4821" operator="lessThan">
      <formula>$C$4</formula>
    </cfRule>
  </conditionalFormatting>
  <conditionalFormatting sqref="BO44">
    <cfRule type="cellIs" dxfId="966" priority="4822" operator="lessThan">
      <formula>$C$4</formula>
    </cfRule>
  </conditionalFormatting>
  <conditionalFormatting sqref="BO45">
    <cfRule type="cellIs" dxfId="965" priority="4823" operator="lessThan">
      <formula>$C$4</formula>
    </cfRule>
  </conditionalFormatting>
  <conditionalFormatting sqref="BO45">
    <cfRule type="cellIs" dxfId="964" priority="4824" operator="lessThan">
      <formula>$C$4</formula>
    </cfRule>
  </conditionalFormatting>
  <conditionalFormatting sqref="BO46">
    <cfRule type="cellIs" dxfId="963" priority="4825" operator="lessThan">
      <formula>$C$4</formula>
    </cfRule>
  </conditionalFormatting>
  <conditionalFormatting sqref="BO46">
    <cfRule type="cellIs" dxfId="962" priority="4826" operator="lessThan">
      <formula>$C$4</formula>
    </cfRule>
  </conditionalFormatting>
  <conditionalFormatting sqref="BO47">
    <cfRule type="cellIs" dxfId="961" priority="4827" operator="lessThan">
      <formula>$C$4</formula>
    </cfRule>
  </conditionalFormatting>
  <conditionalFormatting sqref="BO47">
    <cfRule type="cellIs" dxfId="960" priority="4828" operator="lessThan">
      <formula>$C$4</formula>
    </cfRule>
  </conditionalFormatting>
  <conditionalFormatting sqref="BO48">
    <cfRule type="cellIs" dxfId="959" priority="4829" operator="lessThan">
      <formula>$C$4</formula>
    </cfRule>
  </conditionalFormatting>
  <conditionalFormatting sqref="BO48">
    <cfRule type="cellIs" dxfId="958" priority="4830" operator="lessThan">
      <formula>$C$4</formula>
    </cfRule>
  </conditionalFormatting>
  <conditionalFormatting sqref="BO49">
    <cfRule type="cellIs" dxfId="957" priority="4831" operator="lessThan">
      <formula>$C$4</formula>
    </cfRule>
  </conditionalFormatting>
  <conditionalFormatting sqref="BO49">
    <cfRule type="cellIs" dxfId="956" priority="4832" operator="lessThan">
      <formula>$C$4</formula>
    </cfRule>
  </conditionalFormatting>
  <conditionalFormatting sqref="BO50">
    <cfRule type="cellIs" dxfId="955" priority="4833" operator="lessThan">
      <formula>$C$4</formula>
    </cfRule>
  </conditionalFormatting>
  <conditionalFormatting sqref="BO50">
    <cfRule type="cellIs" dxfId="954" priority="4834" operator="lessThan">
      <formula>$C$4</formula>
    </cfRule>
  </conditionalFormatting>
  <conditionalFormatting sqref="BO51">
    <cfRule type="cellIs" dxfId="953" priority="4835" operator="lessThan">
      <formula>$C$4</formula>
    </cfRule>
  </conditionalFormatting>
  <conditionalFormatting sqref="BO51">
    <cfRule type="cellIs" dxfId="952" priority="4836" operator="lessThan">
      <formula>$C$4</formula>
    </cfRule>
  </conditionalFormatting>
  <conditionalFormatting sqref="BO52">
    <cfRule type="cellIs" dxfId="951" priority="4837" operator="lessThan">
      <formula>$C$4</formula>
    </cfRule>
  </conditionalFormatting>
  <conditionalFormatting sqref="BO52">
    <cfRule type="cellIs" dxfId="950" priority="4838" operator="lessThan">
      <formula>$C$4</formula>
    </cfRule>
  </conditionalFormatting>
  <conditionalFormatting sqref="BO53">
    <cfRule type="cellIs" dxfId="949" priority="4839" operator="lessThan">
      <formula>$C$4</formula>
    </cfRule>
  </conditionalFormatting>
  <conditionalFormatting sqref="BO53">
    <cfRule type="cellIs" dxfId="948" priority="4840" operator="lessThan">
      <formula>$C$4</formula>
    </cfRule>
  </conditionalFormatting>
  <conditionalFormatting sqref="BO54">
    <cfRule type="cellIs" dxfId="947" priority="4841" operator="lessThan">
      <formula>$C$4</formula>
    </cfRule>
  </conditionalFormatting>
  <conditionalFormatting sqref="BO54">
    <cfRule type="cellIs" dxfId="946" priority="4842" operator="lessThan">
      <formula>$C$4</formula>
    </cfRule>
  </conditionalFormatting>
  <conditionalFormatting sqref="BO55">
    <cfRule type="cellIs" dxfId="945" priority="4843" operator="lessThan">
      <formula>$C$4</formula>
    </cfRule>
  </conditionalFormatting>
  <conditionalFormatting sqref="BO55">
    <cfRule type="cellIs" dxfId="944" priority="4844" operator="lessThan">
      <formula>$C$4</formula>
    </cfRule>
  </conditionalFormatting>
  <conditionalFormatting sqref="BO56">
    <cfRule type="cellIs" dxfId="943" priority="4845" operator="lessThan">
      <formula>$C$4</formula>
    </cfRule>
  </conditionalFormatting>
  <conditionalFormatting sqref="BO56">
    <cfRule type="cellIs" dxfId="942" priority="4846" operator="lessThan">
      <formula>$C$4</formula>
    </cfRule>
  </conditionalFormatting>
  <conditionalFormatting sqref="BO57">
    <cfRule type="cellIs" dxfId="941" priority="4847" operator="lessThan">
      <formula>$C$4</formula>
    </cfRule>
  </conditionalFormatting>
  <conditionalFormatting sqref="BO57">
    <cfRule type="cellIs" dxfId="940" priority="4848" operator="lessThan">
      <formula>$C$4</formula>
    </cfRule>
  </conditionalFormatting>
  <conditionalFormatting sqref="BO58">
    <cfRule type="cellIs" dxfId="939" priority="4849" operator="lessThan">
      <formula>$C$4</formula>
    </cfRule>
  </conditionalFormatting>
  <conditionalFormatting sqref="BO58">
    <cfRule type="cellIs" dxfId="938" priority="4850" operator="lessThan">
      <formula>$C$4</formula>
    </cfRule>
  </conditionalFormatting>
  <conditionalFormatting sqref="BO59">
    <cfRule type="cellIs" dxfId="937" priority="4851" operator="lessThan">
      <formula>$C$4</formula>
    </cfRule>
  </conditionalFormatting>
  <conditionalFormatting sqref="BO59">
    <cfRule type="cellIs" dxfId="936" priority="4852" operator="lessThan">
      <formula>$C$4</formula>
    </cfRule>
  </conditionalFormatting>
  <conditionalFormatting sqref="BO60">
    <cfRule type="cellIs" dxfId="935" priority="4853" operator="lessThan">
      <formula>$C$4</formula>
    </cfRule>
  </conditionalFormatting>
  <conditionalFormatting sqref="BO60">
    <cfRule type="cellIs" dxfId="934" priority="4854" operator="lessThan">
      <formula>$C$4</formula>
    </cfRule>
  </conditionalFormatting>
  <conditionalFormatting sqref="BP11">
    <cfRule type="cellIs" dxfId="933" priority="4855" operator="lessThan">
      <formula>$C$4</formula>
    </cfRule>
  </conditionalFormatting>
  <conditionalFormatting sqref="BP11">
    <cfRule type="cellIs" dxfId="932" priority="4856" operator="lessThan">
      <formula>$C$4</formula>
    </cfRule>
  </conditionalFormatting>
  <conditionalFormatting sqref="BP12">
    <cfRule type="cellIs" dxfId="931" priority="4857" operator="lessThan">
      <formula>$C$4</formula>
    </cfRule>
  </conditionalFormatting>
  <conditionalFormatting sqref="BP12">
    <cfRule type="cellIs" dxfId="930" priority="4858" operator="lessThan">
      <formula>$C$4</formula>
    </cfRule>
  </conditionalFormatting>
  <conditionalFormatting sqref="BP13">
    <cfRule type="cellIs" dxfId="929" priority="4859" operator="lessThan">
      <formula>$C$4</formula>
    </cfRule>
  </conditionalFormatting>
  <conditionalFormatting sqref="BP13">
    <cfRule type="cellIs" dxfId="928" priority="4860" operator="lessThan">
      <formula>$C$4</formula>
    </cfRule>
  </conditionalFormatting>
  <conditionalFormatting sqref="BP14">
    <cfRule type="cellIs" dxfId="927" priority="4861" operator="lessThan">
      <formula>$C$4</formula>
    </cfRule>
  </conditionalFormatting>
  <conditionalFormatting sqref="BP14">
    <cfRule type="cellIs" dxfId="926" priority="4862" operator="lessThan">
      <formula>$C$4</formula>
    </cfRule>
  </conditionalFormatting>
  <conditionalFormatting sqref="BP15">
    <cfRule type="cellIs" dxfId="925" priority="4863" operator="lessThan">
      <formula>$C$4</formula>
    </cfRule>
  </conditionalFormatting>
  <conditionalFormatting sqref="BP15">
    <cfRule type="cellIs" dxfId="924" priority="4864" operator="lessThan">
      <formula>$C$4</formula>
    </cfRule>
  </conditionalFormatting>
  <conditionalFormatting sqref="BP16">
    <cfRule type="cellIs" dxfId="923" priority="4865" operator="lessThan">
      <formula>$C$4</formula>
    </cfRule>
  </conditionalFormatting>
  <conditionalFormatting sqref="BP16">
    <cfRule type="cellIs" dxfId="922" priority="4866" operator="lessThan">
      <formula>$C$4</formula>
    </cfRule>
  </conditionalFormatting>
  <conditionalFormatting sqref="BP17">
    <cfRule type="cellIs" dxfId="921" priority="4867" operator="lessThan">
      <formula>$C$4</formula>
    </cfRule>
  </conditionalFormatting>
  <conditionalFormatting sqref="BP17">
    <cfRule type="cellIs" dxfId="920" priority="4868" operator="lessThan">
      <formula>$C$4</formula>
    </cfRule>
  </conditionalFormatting>
  <conditionalFormatting sqref="BP18">
    <cfRule type="cellIs" dxfId="919" priority="4869" operator="lessThan">
      <formula>$C$4</formula>
    </cfRule>
  </conditionalFormatting>
  <conditionalFormatting sqref="BP18">
    <cfRule type="cellIs" dxfId="918" priority="4870" operator="lessThan">
      <formula>$C$4</formula>
    </cfRule>
  </conditionalFormatting>
  <conditionalFormatting sqref="BP19">
    <cfRule type="cellIs" dxfId="917" priority="4871" operator="lessThan">
      <formula>$C$4</formula>
    </cfRule>
  </conditionalFormatting>
  <conditionalFormatting sqref="BP19">
    <cfRule type="cellIs" dxfId="916" priority="4872" operator="lessThan">
      <formula>$C$4</formula>
    </cfRule>
  </conditionalFormatting>
  <conditionalFormatting sqref="BP20">
    <cfRule type="cellIs" dxfId="915" priority="4873" operator="lessThan">
      <formula>$C$4</formula>
    </cfRule>
  </conditionalFormatting>
  <conditionalFormatting sqref="BP20">
    <cfRule type="cellIs" dxfId="914" priority="4874" operator="lessThan">
      <formula>$C$4</formula>
    </cfRule>
  </conditionalFormatting>
  <conditionalFormatting sqref="BP21">
    <cfRule type="cellIs" dxfId="913" priority="4875" operator="lessThan">
      <formula>$C$4</formula>
    </cfRule>
  </conditionalFormatting>
  <conditionalFormatting sqref="BP21">
    <cfRule type="cellIs" dxfId="912" priority="4876" operator="lessThan">
      <formula>$C$4</formula>
    </cfRule>
  </conditionalFormatting>
  <conditionalFormatting sqref="BP22">
    <cfRule type="cellIs" dxfId="911" priority="4877" operator="lessThan">
      <formula>$C$4</formula>
    </cfRule>
  </conditionalFormatting>
  <conditionalFormatting sqref="BP22">
    <cfRule type="cellIs" dxfId="910" priority="4878" operator="lessThan">
      <formula>$C$4</formula>
    </cfRule>
  </conditionalFormatting>
  <conditionalFormatting sqref="BP23">
    <cfRule type="cellIs" dxfId="909" priority="4879" operator="lessThan">
      <formula>$C$4</formula>
    </cfRule>
  </conditionalFormatting>
  <conditionalFormatting sqref="BP23">
    <cfRule type="cellIs" dxfId="908" priority="4880" operator="lessThan">
      <formula>$C$4</formula>
    </cfRule>
  </conditionalFormatting>
  <conditionalFormatting sqref="BP24">
    <cfRule type="cellIs" dxfId="907" priority="4881" operator="lessThan">
      <formula>$C$4</formula>
    </cfRule>
  </conditionalFormatting>
  <conditionalFormatting sqref="BP24">
    <cfRule type="cellIs" dxfId="906" priority="4882" operator="lessThan">
      <formula>$C$4</formula>
    </cfRule>
  </conditionalFormatting>
  <conditionalFormatting sqref="BP25">
    <cfRule type="cellIs" dxfId="905" priority="4883" operator="lessThan">
      <formula>$C$4</formula>
    </cfRule>
  </conditionalFormatting>
  <conditionalFormatting sqref="BP25">
    <cfRule type="cellIs" dxfId="904" priority="4884" operator="lessThan">
      <formula>$C$4</formula>
    </cfRule>
  </conditionalFormatting>
  <conditionalFormatting sqref="BP26">
    <cfRule type="cellIs" dxfId="903" priority="4885" operator="lessThan">
      <formula>$C$4</formula>
    </cfRule>
  </conditionalFormatting>
  <conditionalFormatting sqref="BP26">
    <cfRule type="cellIs" dxfId="902" priority="4886" operator="lessThan">
      <formula>$C$4</formula>
    </cfRule>
  </conditionalFormatting>
  <conditionalFormatting sqref="BP27">
    <cfRule type="cellIs" dxfId="901" priority="4887" operator="lessThan">
      <formula>$C$4</formula>
    </cfRule>
  </conditionalFormatting>
  <conditionalFormatting sqref="BP27">
    <cfRule type="cellIs" dxfId="900" priority="4888" operator="lessThan">
      <formula>$C$4</formula>
    </cfRule>
  </conditionalFormatting>
  <conditionalFormatting sqref="BP28">
    <cfRule type="cellIs" dxfId="899" priority="4889" operator="lessThan">
      <formula>$C$4</formula>
    </cfRule>
  </conditionalFormatting>
  <conditionalFormatting sqref="BP28">
    <cfRule type="cellIs" dxfId="898" priority="4890" operator="lessThan">
      <formula>$C$4</formula>
    </cfRule>
  </conditionalFormatting>
  <conditionalFormatting sqref="BP29">
    <cfRule type="cellIs" dxfId="897" priority="4891" operator="lessThan">
      <formula>$C$4</formula>
    </cfRule>
  </conditionalFormatting>
  <conditionalFormatting sqref="BP29">
    <cfRule type="cellIs" dxfId="896" priority="4892" operator="lessThan">
      <formula>$C$4</formula>
    </cfRule>
  </conditionalFormatting>
  <conditionalFormatting sqref="BP30">
    <cfRule type="cellIs" dxfId="895" priority="4893" operator="lessThan">
      <formula>$C$4</formula>
    </cfRule>
  </conditionalFormatting>
  <conditionalFormatting sqref="BP30">
    <cfRule type="cellIs" dxfId="894" priority="4894" operator="lessThan">
      <formula>$C$4</formula>
    </cfRule>
  </conditionalFormatting>
  <conditionalFormatting sqref="BP31">
    <cfRule type="cellIs" dxfId="893" priority="4895" operator="lessThan">
      <formula>$C$4</formula>
    </cfRule>
  </conditionalFormatting>
  <conditionalFormatting sqref="BP31">
    <cfRule type="cellIs" dxfId="892" priority="4896" operator="lessThan">
      <formula>$C$4</formula>
    </cfRule>
  </conditionalFormatting>
  <conditionalFormatting sqref="BP32">
    <cfRule type="cellIs" dxfId="891" priority="4897" operator="lessThan">
      <formula>$C$4</formula>
    </cfRule>
  </conditionalFormatting>
  <conditionalFormatting sqref="BP32">
    <cfRule type="cellIs" dxfId="890" priority="4898" operator="lessThan">
      <formula>$C$4</formula>
    </cfRule>
  </conditionalFormatting>
  <conditionalFormatting sqref="BP33">
    <cfRule type="cellIs" dxfId="889" priority="4899" operator="lessThan">
      <formula>$C$4</formula>
    </cfRule>
  </conditionalFormatting>
  <conditionalFormatting sqref="BP33">
    <cfRule type="cellIs" dxfId="888" priority="4900" operator="lessThan">
      <formula>$C$4</formula>
    </cfRule>
  </conditionalFormatting>
  <conditionalFormatting sqref="BP34">
    <cfRule type="cellIs" dxfId="887" priority="4901" operator="lessThan">
      <formula>$C$4</formula>
    </cfRule>
  </conditionalFormatting>
  <conditionalFormatting sqref="BP34">
    <cfRule type="cellIs" dxfId="886" priority="4902" operator="lessThan">
      <formula>$C$4</formula>
    </cfRule>
  </conditionalFormatting>
  <conditionalFormatting sqref="BP35">
    <cfRule type="cellIs" dxfId="885" priority="4903" operator="lessThan">
      <formula>$C$4</formula>
    </cfRule>
  </conditionalFormatting>
  <conditionalFormatting sqref="BP35">
    <cfRule type="cellIs" dxfId="884" priority="4904" operator="lessThan">
      <formula>$C$4</formula>
    </cfRule>
  </conditionalFormatting>
  <conditionalFormatting sqref="BP36">
    <cfRule type="cellIs" dxfId="883" priority="4905" operator="lessThan">
      <formula>$C$4</formula>
    </cfRule>
  </conditionalFormatting>
  <conditionalFormatting sqref="BP36">
    <cfRule type="cellIs" dxfId="882" priority="4906" operator="lessThan">
      <formula>$C$4</formula>
    </cfRule>
  </conditionalFormatting>
  <conditionalFormatting sqref="BP37">
    <cfRule type="cellIs" dxfId="881" priority="4907" operator="lessThan">
      <formula>$C$4</formula>
    </cfRule>
  </conditionalFormatting>
  <conditionalFormatting sqref="BP37">
    <cfRule type="cellIs" dxfId="880" priority="4908" operator="lessThan">
      <formula>$C$4</formula>
    </cfRule>
  </conditionalFormatting>
  <conditionalFormatting sqref="BP38">
    <cfRule type="cellIs" dxfId="879" priority="4909" operator="lessThan">
      <formula>$C$4</formula>
    </cfRule>
  </conditionalFormatting>
  <conditionalFormatting sqref="BP38">
    <cfRule type="cellIs" dxfId="878" priority="4910" operator="lessThan">
      <formula>$C$4</formula>
    </cfRule>
  </conditionalFormatting>
  <conditionalFormatting sqref="BP39">
    <cfRule type="cellIs" dxfId="877" priority="4911" operator="lessThan">
      <formula>$C$4</formula>
    </cfRule>
  </conditionalFormatting>
  <conditionalFormatting sqref="BP39">
    <cfRule type="cellIs" dxfId="876" priority="4912" operator="lessThan">
      <formula>$C$4</formula>
    </cfRule>
  </conditionalFormatting>
  <conditionalFormatting sqref="BP40">
    <cfRule type="cellIs" dxfId="875" priority="4913" operator="lessThan">
      <formula>$C$4</formula>
    </cfRule>
  </conditionalFormatting>
  <conditionalFormatting sqref="BP40">
    <cfRule type="cellIs" dxfId="874" priority="4914" operator="lessThan">
      <formula>$C$4</formula>
    </cfRule>
  </conditionalFormatting>
  <conditionalFormatting sqref="BP41">
    <cfRule type="cellIs" dxfId="873" priority="4915" operator="lessThan">
      <formula>$C$4</formula>
    </cfRule>
  </conditionalFormatting>
  <conditionalFormatting sqref="BP41">
    <cfRule type="cellIs" dxfId="872" priority="4916" operator="lessThan">
      <formula>$C$4</formula>
    </cfRule>
  </conditionalFormatting>
  <conditionalFormatting sqref="BP42">
    <cfRule type="cellIs" dxfId="871" priority="4917" operator="lessThan">
      <formula>$C$4</formula>
    </cfRule>
  </conditionalFormatting>
  <conditionalFormatting sqref="BP42">
    <cfRule type="cellIs" dxfId="870" priority="4918" operator="lessThan">
      <formula>$C$4</formula>
    </cfRule>
  </conditionalFormatting>
  <conditionalFormatting sqref="BP43">
    <cfRule type="cellIs" dxfId="869" priority="4919" operator="lessThan">
      <formula>$C$4</formula>
    </cfRule>
  </conditionalFormatting>
  <conditionalFormatting sqref="BP43">
    <cfRule type="cellIs" dxfId="868" priority="4920" operator="lessThan">
      <formula>$C$4</formula>
    </cfRule>
  </conditionalFormatting>
  <conditionalFormatting sqref="BP44">
    <cfRule type="cellIs" dxfId="867" priority="4921" operator="lessThan">
      <formula>$C$4</formula>
    </cfRule>
  </conditionalFormatting>
  <conditionalFormatting sqref="BP44">
    <cfRule type="cellIs" dxfId="866" priority="4922" operator="lessThan">
      <formula>$C$4</formula>
    </cfRule>
  </conditionalFormatting>
  <conditionalFormatting sqref="BP45">
    <cfRule type="cellIs" dxfId="865" priority="4923" operator="lessThan">
      <formula>$C$4</formula>
    </cfRule>
  </conditionalFormatting>
  <conditionalFormatting sqref="BP45">
    <cfRule type="cellIs" dxfId="864" priority="4924" operator="lessThan">
      <formula>$C$4</formula>
    </cfRule>
  </conditionalFormatting>
  <conditionalFormatting sqref="BP46">
    <cfRule type="cellIs" dxfId="863" priority="4925" operator="lessThan">
      <formula>$C$4</formula>
    </cfRule>
  </conditionalFormatting>
  <conditionalFormatting sqref="BP46">
    <cfRule type="cellIs" dxfId="862" priority="4926" operator="lessThan">
      <formula>$C$4</formula>
    </cfRule>
  </conditionalFormatting>
  <conditionalFormatting sqref="BP47">
    <cfRule type="cellIs" dxfId="861" priority="4927" operator="lessThan">
      <formula>$C$4</formula>
    </cfRule>
  </conditionalFormatting>
  <conditionalFormatting sqref="BP47">
    <cfRule type="cellIs" dxfId="860" priority="4928" operator="lessThan">
      <formula>$C$4</formula>
    </cfRule>
  </conditionalFormatting>
  <conditionalFormatting sqref="BP48">
    <cfRule type="cellIs" dxfId="859" priority="4929" operator="lessThan">
      <formula>$C$4</formula>
    </cfRule>
  </conditionalFormatting>
  <conditionalFormatting sqref="BP48">
    <cfRule type="cellIs" dxfId="858" priority="4930" operator="lessThan">
      <formula>$C$4</formula>
    </cfRule>
  </conditionalFormatting>
  <conditionalFormatting sqref="BP49">
    <cfRule type="cellIs" dxfId="857" priority="4931" operator="lessThan">
      <formula>$C$4</formula>
    </cfRule>
  </conditionalFormatting>
  <conditionalFormatting sqref="BP49">
    <cfRule type="cellIs" dxfId="856" priority="4932" operator="lessThan">
      <formula>$C$4</formula>
    </cfRule>
  </conditionalFormatting>
  <conditionalFormatting sqref="BP50">
    <cfRule type="cellIs" dxfId="855" priority="4933" operator="lessThan">
      <formula>$C$4</formula>
    </cfRule>
  </conditionalFormatting>
  <conditionalFormatting sqref="BP50">
    <cfRule type="cellIs" dxfId="854" priority="4934" operator="lessThan">
      <formula>$C$4</formula>
    </cfRule>
  </conditionalFormatting>
  <conditionalFormatting sqref="BP51">
    <cfRule type="cellIs" dxfId="853" priority="4935" operator="lessThan">
      <formula>$C$4</formula>
    </cfRule>
  </conditionalFormatting>
  <conditionalFormatting sqref="BP51">
    <cfRule type="cellIs" dxfId="852" priority="4936" operator="lessThan">
      <formula>$C$4</formula>
    </cfRule>
  </conditionalFormatting>
  <conditionalFormatting sqref="BP52">
    <cfRule type="cellIs" dxfId="851" priority="4937" operator="lessThan">
      <formula>$C$4</formula>
    </cfRule>
  </conditionalFormatting>
  <conditionalFormatting sqref="BP52">
    <cfRule type="cellIs" dxfId="850" priority="4938" operator="lessThan">
      <formula>$C$4</formula>
    </cfRule>
  </conditionalFormatting>
  <conditionalFormatting sqref="BP53">
    <cfRule type="cellIs" dxfId="849" priority="4939" operator="lessThan">
      <formula>$C$4</formula>
    </cfRule>
  </conditionalFormatting>
  <conditionalFormatting sqref="BP53">
    <cfRule type="cellIs" dxfId="848" priority="4940" operator="lessThan">
      <formula>$C$4</formula>
    </cfRule>
  </conditionalFormatting>
  <conditionalFormatting sqref="BP54">
    <cfRule type="cellIs" dxfId="847" priority="4941" operator="lessThan">
      <formula>$C$4</formula>
    </cfRule>
  </conditionalFormatting>
  <conditionalFormatting sqref="BP54">
    <cfRule type="cellIs" dxfId="846" priority="4942" operator="lessThan">
      <formula>$C$4</formula>
    </cfRule>
  </conditionalFormatting>
  <conditionalFormatting sqref="BP55">
    <cfRule type="cellIs" dxfId="845" priority="4943" operator="lessThan">
      <formula>$C$4</formula>
    </cfRule>
  </conditionalFormatting>
  <conditionalFormatting sqref="BP55">
    <cfRule type="cellIs" dxfId="844" priority="4944" operator="lessThan">
      <formula>$C$4</formula>
    </cfRule>
  </conditionalFormatting>
  <conditionalFormatting sqref="BP56">
    <cfRule type="cellIs" dxfId="843" priority="4945" operator="lessThan">
      <formula>$C$4</formula>
    </cfRule>
  </conditionalFormatting>
  <conditionalFormatting sqref="BP56">
    <cfRule type="cellIs" dxfId="842" priority="4946" operator="lessThan">
      <formula>$C$4</formula>
    </cfRule>
  </conditionalFormatting>
  <conditionalFormatting sqref="BP57">
    <cfRule type="cellIs" dxfId="841" priority="4947" operator="lessThan">
      <formula>$C$4</formula>
    </cfRule>
  </conditionalFormatting>
  <conditionalFormatting sqref="BP57">
    <cfRule type="cellIs" dxfId="840" priority="4948" operator="lessThan">
      <formula>$C$4</formula>
    </cfRule>
  </conditionalFormatting>
  <conditionalFormatting sqref="BP58">
    <cfRule type="cellIs" dxfId="839" priority="4949" operator="lessThan">
      <formula>$C$4</formula>
    </cfRule>
  </conditionalFormatting>
  <conditionalFormatting sqref="BP58">
    <cfRule type="cellIs" dxfId="838" priority="4950" operator="lessThan">
      <formula>$C$4</formula>
    </cfRule>
  </conditionalFormatting>
  <conditionalFormatting sqref="BP59">
    <cfRule type="cellIs" dxfId="837" priority="4951" operator="lessThan">
      <formula>$C$4</formula>
    </cfRule>
  </conditionalFormatting>
  <conditionalFormatting sqref="BP59">
    <cfRule type="cellIs" dxfId="836" priority="4952" operator="lessThan">
      <formula>$C$4</formula>
    </cfRule>
  </conditionalFormatting>
  <conditionalFormatting sqref="BP60">
    <cfRule type="cellIs" dxfId="835" priority="4953" operator="lessThan">
      <formula>$C$4</formula>
    </cfRule>
  </conditionalFormatting>
  <conditionalFormatting sqref="BP60">
    <cfRule type="cellIs" dxfId="834" priority="4954" operator="lessThan">
      <formula>$C$4</formula>
    </cfRule>
  </conditionalFormatting>
  <conditionalFormatting sqref="BQ11">
    <cfRule type="cellIs" dxfId="833" priority="4955" operator="lessThan">
      <formula>$C$4</formula>
    </cfRule>
  </conditionalFormatting>
  <conditionalFormatting sqref="BQ11">
    <cfRule type="cellIs" dxfId="832" priority="4956" operator="lessThan">
      <formula>$C$4</formula>
    </cfRule>
  </conditionalFormatting>
  <conditionalFormatting sqref="BQ12">
    <cfRule type="cellIs" dxfId="831" priority="4957" operator="lessThan">
      <formula>$C$4</formula>
    </cfRule>
  </conditionalFormatting>
  <conditionalFormatting sqref="BQ12">
    <cfRule type="cellIs" dxfId="830" priority="4958" operator="lessThan">
      <formula>$C$4</formula>
    </cfRule>
  </conditionalFormatting>
  <conditionalFormatting sqref="BQ13">
    <cfRule type="cellIs" dxfId="829" priority="4959" operator="lessThan">
      <formula>$C$4</formula>
    </cfRule>
  </conditionalFormatting>
  <conditionalFormatting sqref="BQ13">
    <cfRule type="cellIs" dxfId="828" priority="4960" operator="lessThan">
      <formula>$C$4</formula>
    </cfRule>
  </conditionalFormatting>
  <conditionalFormatting sqref="BQ14">
    <cfRule type="cellIs" dxfId="827" priority="4961" operator="lessThan">
      <formula>$C$4</formula>
    </cfRule>
  </conditionalFormatting>
  <conditionalFormatting sqref="BQ14">
    <cfRule type="cellIs" dxfId="826" priority="4962" operator="lessThan">
      <formula>$C$4</formula>
    </cfRule>
  </conditionalFormatting>
  <conditionalFormatting sqref="BQ15">
    <cfRule type="cellIs" dxfId="825" priority="4963" operator="lessThan">
      <formula>$C$4</formula>
    </cfRule>
  </conditionalFormatting>
  <conditionalFormatting sqref="BQ15">
    <cfRule type="cellIs" dxfId="824" priority="4964" operator="lessThan">
      <formula>$C$4</formula>
    </cfRule>
  </conditionalFormatting>
  <conditionalFormatting sqref="BQ16">
    <cfRule type="cellIs" dxfId="823" priority="4965" operator="lessThan">
      <formula>$C$4</formula>
    </cfRule>
  </conditionalFormatting>
  <conditionalFormatting sqref="BQ16">
    <cfRule type="cellIs" dxfId="822" priority="4966" operator="lessThan">
      <formula>$C$4</formula>
    </cfRule>
  </conditionalFormatting>
  <conditionalFormatting sqref="BQ17">
    <cfRule type="cellIs" dxfId="821" priority="4967" operator="lessThan">
      <formula>$C$4</formula>
    </cfRule>
  </conditionalFormatting>
  <conditionalFormatting sqref="BQ17">
    <cfRule type="cellIs" dxfId="820" priority="4968" operator="lessThan">
      <formula>$C$4</formula>
    </cfRule>
  </conditionalFormatting>
  <conditionalFormatting sqref="BQ18">
    <cfRule type="cellIs" dxfId="819" priority="4969" operator="lessThan">
      <formula>$C$4</formula>
    </cfRule>
  </conditionalFormatting>
  <conditionalFormatting sqref="BQ18">
    <cfRule type="cellIs" dxfId="818" priority="4970" operator="lessThan">
      <formula>$C$4</formula>
    </cfRule>
  </conditionalFormatting>
  <conditionalFormatting sqref="BQ19">
    <cfRule type="cellIs" dxfId="817" priority="4971" operator="lessThan">
      <formula>$C$4</formula>
    </cfRule>
  </conditionalFormatting>
  <conditionalFormatting sqref="BQ19">
    <cfRule type="cellIs" dxfId="816" priority="4972" operator="lessThan">
      <formula>$C$4</formula>
    </cfRule>
  </conditionalFormatting>
  <conditionalFormatting sqref="BQ20">
    <cfRule type="cellIs" dxfId="815" priority="4973" operator="lessThan">
      <formula>$C$4</formula>
    </cfRule>
  </conditionalFormatting>
  <conditionalFormatting sqref="BQ20">
    <cfRule type="cellIs" dxfId="814" priority="4974" operator="lessThan">
      <formula>$C$4</formula>
    </cfRule>
  </conditionalFormatting>
  <conditionalFormatting sqref="BQ21">
    <cfRule type="cellIs" dxfId="813" priority="4975" operator="lessThan">
      <formula>$C$4</formula>
    </cfRule>
  </conditionalFormatting>
  <conditionalFormatting sqref="BQ21">
    <cfRule type="cellIs" dxfId="812" priority="4976" operator="lessThan">
      <formula>$C$4</formula>
    </cfRule>
  </conditionalFormatting>
  <conditionalFormatting sqref="BQ22">
    <cfRule type="cellIs" dxfId="811" priority="4977" operator="lessThan">
      <formula>$C$4</formula>
    </cfRule>
  </conditionalFormatting>
  <conditionalFormatting sqref="BQ22">
    <cfRule type="cellIs" dxfId="810" priority="4978" operator="lessThan">
      <formula>$C$4</formula>
    </cfRule>
  </conditionalFormatting>
  <conditionalFormatting sqref="BQ23">
    <cfRule type="cellIs" dxfId="809" priority="4979" operator="lessThan">
      <formula>$C$4</formula>
    </cfRule>
  </conditionalFormatting>
  <conditionalFormatting sqref="BQ23">
    <cfRule type="cellIs" dxfId="808" priority="4980" operator="lessThan">
      <formula>$C$4</formula>
    </cfRule>
  </conditionalFormatting>
  <conditionalFormatting sqref="BQ24">
    <cfRule type="cellIs" dxfId="807" priority="4981" operator="lessThan">
      <formula>$C$4</formula>
    </cfRule>
  </conditionalFormatting>
  <conditionalFormatting sqref="BQ24">
    <cfRule type="cellIs" dxfId="806" priority="4982" operator="lessThan">
      <formula>$C$4</formula>
    </cfRule>
  </conditionalFormatting>
  <conditionalFormatting sqref="BQ25">
    <cfRule type="cellIs" dxfId="805" priority="4983" operator="lessThan">
      <formula>$C$4</formula>
    </cfRule>
  </conditionalFormatting>
  <conditionalFormatting sqref="BQ25">
    <cfRule type="cellIs" dxfId="804" priority="4984" operator="lessThan">
      <formula>$C$4</formula>
    </cfRule>
  </conditionalFormatting>
  <conditionalFormatting sqref="BQ26">
    <cfRule type="cellIs" dxfId="803" priority="4985" operator="lessThan">
      <formula>$C$4</formula>
    </cfRule>
  </conditionalFormatting>
  <conditionalFormatting sqref="BQ26">
    <cfRule type="cellIs" dxfId="802" priority="4986" operator="lessThan">
      <formula>$C$4</formula>
    </cfRule>
  </conditionalFormatting>
  <conditionalFormatting sqref="BQ27">
    <cfRule type="cellIs" dxfId="801" priority="4987" operator="lessThan">
      <formula>$C$4</formula>
    </cfRule>
  </conditionalFormatting>
  <conditionalFormatting sqref="BQ27">
    <cfRule type="cellIs" dxfId="800" priority="4988" operator="lessThan">
      <formula>$C$4</formula>
    </cfRule>
  </conditionalFormatting>
  <conditionalFormatting sqref="BQ28">
    <cfRule type="cellIs" dxfId="799" priority="4989" operator="lessThan">
      <formula>$C$4</formula>
    </cfRule>
  </conditionalFormatting>
  <conditionalFormatting sqref="BQ28">
    <cfRule type="cellIs" dxfId="798" priority="4990" operator="lessThan">
      <formula>$C$4</formula>
    </cfRule>
  </conditionalFormatting>
  <conditionalFormatting sqref="BQ29">
    <cfRule type="cellIs" dxfId="797" priority="4991" operator="lessThan">
      <formula>$C$4</formula>
    </cfRule>
  </conditionalFormatting>
  <conditionalFormatting sqref="BQ29">
    <cfRule type="cellIs" dxfId="796" priority="4992" operator="lessThan">
      <formula>$C$4</formula>
    </cfRule>
  </conditionalFormatting>
  <conditionalFormatting sqref="BQ30">
    <cfRule type="cellIs" dxfId="795" priority="4993" operator="lessThan">
      <formula>$C$4</formula>
    </cfRule>
  </conditionalFormatting>
  <conditionalFormatting sqref="BQ30">
    <cfRule type="cellIs" dxfId="794" priority="4994" operator="lessThan">
      <formula>$C$4</formula>
    </cfRule>
  </conditionalFormatting>
  <conditionalFormatting sqref="BQ31">
    <cfRule type="cellIs" dxfId="793" priority="4995" operator="lessThan">
      <formula>$C$4</formula>
    </cfRule>
  </conditionalFormatting>
  <conditionalFormatting sqref="BQ31">
    <cfRule type="cellIs" dxfId="792" priority="4996" operator="lessThan">
      <formula>$C$4</formula>
    </cfRule>
  </conditionalFormatting>
  <conditionalFormatting sqref="BQ32">
    <cfRule type="cellIs" dxfId="791" priority="4997" operator="lessThan">
      <formula>$C$4</formula>
    </cfRule>
  </conditionalFormatting>
  <conditionalFormatting sqref="BQ32">
    <cfRule type="cellIs" dxfId="790" priority="4998" operator="lessThan">
      <formula>$C$4</formula>
    </cfRule>
  </conditionalFormatting>
  <conditionalFormatting sqref="BQ33">
    <cfRule type="cellIs" dxfId="789" priority="4999" operator="lessThan">
      <formula>$C$4</formula>
    </cfRule>
  </conditionalFormatting>
  <conditionalFormatting sqref="BQ33">
    <cfRule type="cellIs" dxfId="788" priority="5000" operator="lessThan">
      <formula>$C$4</formula>
    </cfRule>
  </conditionalFormatting>
  <conditionalFormatting sqref="BQ34">
    <cfRule type="cellIs" dxfId="787" priority="5001" operator="lessThan">
      <formula>$C$4</formula>
    </cfRule>
  </conditionalFormatting>
  <conditionalFormatting sqref="BQ34">
    <cfRule type="cellIs" dxfId="786" priority="5002" operator="lessThan">
      <formula>$C$4</formula>
    </cfRule>
  </conditionalFormatting>
  <conditionalFormatting sqref="BQ35">
    <cfRule type="cellIs" dxfId="785" priority="5003" operator="lessThan">
      <formula>$C$4</formula>
    </cfRule>
  </conditionalFormatting>
  <conditionalFormatting sqref="BQ35">
    <cfRule type="cellIs" dxfId="784" priority="5004" operator="lessThan">
      <formula>$C$4</formula>
    </cfRule>
  </conditionalFormatting>
  <conditionalFormatting sqref="BQ36">
    <cfRule type="cellIs" dxfId="783" priority="5005" operator="lessThan">
      <formula>$C$4</formula>
    </cfRule>
  </conditionalFormatting>
  <conditionalFormatting sqref="BQ36">
    <cfRule type="cellIs" dxfId="782" priority="5006" operator="lessThan">
      <formula>$C$4</formula>
    </cfRule>
  </conditionalFormatting>
  <conditionalFormatting sqref="BQ37">
    <cfRule type="cellIs" dxfId="781" priority="5007" operator="lessThan">
      <formula>$C$4</formula>
    </cfRule>
  </conditionalFormatting>
  <conditionalFormatting sqref="BQ37">
    <cfRule type="cellIs" dxfId="780" priority="5008" operator="lessThan">
      <formula>$C$4</formula>
    </cfRule>
  </conditionalFormatting>
  <conditionalFormatting sqref="BQ38">
    <cfRule type="cellIs" dxfId="779" priority="5009" operator="lessThan">
      <formula>$C$4</formula>
    </cfRule>
  </conditionalFormatting>
  <conditionalFormatting sqref="BQ38">
    <cfRule type="cellIs" dxfId="778" priority="5010" operator="lessThan">
      <formula>$C$4</formula>
    </cfRule>
  </conditionalFormatting>
  <conditionalFormatting sqref="BQ39">
    <cfRule type="cellIs" dxfId="777" priority="5011" operator="lessThan">
      <formula>$C$4</formula>
    </cfRule>
  </conditionalFormatting>
  <conditionalFormatting sqref="BQ39">
    <cfRule type="cellIs" dxfId="776" priority="5012" operator="lessThan">
      <formula>$C$4</formula>
    </cfRule>
  </conditionalFormatting>
  <conditionalFormatting sqref="BQ40">
    <cfRule type="cellIs" dxfId="775" priority="5013" operator="lessThan">
      <formula>$C$4</formula>
    </cfRule>
  </conditionalFormatting>
  <conditionalFormatting sqref="BQ40">
    <cfRule type="cellIs" dxfId="774" priority="5014" operator="lessThan">
      <formula>$C$4</formula>
    </cfRule>
  </conditionalFormatting>
  <conditionalFormatting sqref="BQ41">
    <cfRule type="cellIs" dxfId="773" priority="5015" operator="lessThan">
      <formula>$C$4</formula>
    </cfRule>
  </conditionalFormatting>
  <conditionalFormatting sqref="BQ41">
    <cfRule type="cellIs" dxfId="772" priority="5016" operator="lessThan">
      <formula>$C$4</formula>
    </cfRule>
  </conditionalFormatting>
  <conditionalFormatting sqref="BQ42">
    <cfRule type="cellIs" dxfId="771" priority="5017" operator="lessThan">
      <formula>$C$4</formula>
    </cfRule>
  </conditionalFormatting>
  <conditionalFormatting sqref="BQ42">
    <cfRule type="cellIs" dxfId="770" priority="5018" operator="lessThan">
      <formula>$C$4</formula>
    </cfRule>
  </conditionalFormatting>
  <conditionalFormatting sqref="BQ43">
    <cfRule type="cellIs" dxfId="769" priority="5019" operator="lessThan">
      <formula>$C$4</formula>
    </cfRule>
  </conditionalFormatting>
  <conditionalFormatting sqref="BQ43">
    <cfRule type="cellIs" dxfId="768" priority="5020" operator="lessThan">
      <formula>$C$4</formula>
    </cfRule>
  </conditionalFormatting>
  <conditionalFormatting sqref="BQ44">
    <cfRule type="cellIs" dxfId="767" priority="5021" operator="lessThan">
      <formula>$C$4</formula>
    </cfRule>
  </conditionalFormatting>
  <conditionalFormatting sqref="BQ44">
    <cfRule type="cellIs" dxfId="766" priority="5022" operator="lessThan">
      <formula>$C$4</formula>
    </cfRule>
  </conditionalFormatting>
  <conditionalFormatting sqref="BQ45">
    <cfRule type="cellIs" dxfId="765" priority="5023" operator="lessThan">
      <formula>$C$4</formula>
    </cfRule>
  </conditionalFormatting>
  <conditionalFormatting sqref="BQ45">
    <cfRule type="cellIs" dxfId="764" priority="5024" operator="lessThan">
      <formula>$C$4</formula>
    </cfRule>
  </conditionalFormatting>
  <conditionalFormatting sqref="BQ46">
    <cfRule type="cellIs" dxfId="763" priority="5025" operator="lessThan">
      <formula>$C$4</formula>
    </cfRule>
  </conditionalFormatting>
  <conditionalFormatting sqref="BQ46">
    <cfRule type="cellIs" dxfId="762" priority="5026" operator="lessThan">
      <formula>$C$4</formula>
    </cfRule>
  </conditionalFormatting>
  <conditionalFormatting sqref="BQ47">
    <cfRule type="cellIs" dxfId="761" priority="5027" operator="lessThan">
      <formula>$C$4</formula>
    </cfRule>
  </conditionalFormatting>
  <conditionalFormatting sqref="BQ47">
    <cfRule type="cellIs" dxfId="760" priority="5028" operator="lessThan">
      <formula>$C$4</formula>
    </cfRule>
  </conditionalFormatting>
  <conditionalFormatting sqref="BQ48">
    <cfRule type="cellIs" dxfId="759" priority="5029" operator="lessThan">
      <formula>$C$4</formula>
    </cfRule>
  </conditionalFormatting>
  <conditionalFormatting sqref="BQ48">
    <cfRule type="cellIs" dxfId="758" priority="5030" operator="lessThan">
      <formula>$C$4</formula>
    </cfRule>
  </conditionalFormatting>
  <conditionalFormatting sqref="BQ49">
    <cfRule type="cellIs" dxfId="757" priority="5031" operator="lessThan">
      <formula>$C$4</formula>
    </cfRule>
  </conditionalFormatting>
  <conditionalFormatting sqref="BQ49">
    <cfRule type="cellIs" dxfId="756" priority="5032" operator="lessThan">
      <formula>$C$4</formula>
    </cfRule>
  </conditionalFormatting>
  <conditionalFormatting sqref="BQ50">
    <cfRule type="cellIs" dxfId="755" priority="5033" operator="lessThan">
      <formula>$C$4</formula>
    </cfRule>
  </conditionalFormatting>
  <conditionalFormatting sqref="BQ50">
    <cfRule type="cellIs" dxfId="754" priority="5034" operator="lessThan">
      <formula>$C$4</formula>
    </cfRule>
  </conditionalFormatting>
  <conditionalFormatting sqref="BQ51">
    <cfRule type="cellIs" dxfId="753" priority="5035" operator="lessThan">
      <formula>$C$4</formula>
    </cfRule>
  </conditionalFormatting>
  <conditionalFormatting sqref="BQ51">
    <cfRule type="cellIs" dxfId="752" priority="5036" operator="lessThan">
      <formula>$C$4</formula>
    </cfRule>
  </conditionalFormatting>
  <conditionalFormatting sqref="BQ52">
    <cfRule type="cellIs" dxfId="751" priority="5037" operator="lessThan">
      <formula>$C$4</formula>
    </cfRule>
  </conditionalFormatting>
  <conditionalFormatting sqref="BQ52">
    <cfRule type="cellIs" dxfId="750" priority="5038" operator="lessThan">
      <formula>$C$4</formula>
    </cfRule>
  </conditionalFormatting>
  <conditionalFormatting sqref="BQ53">
    <cfRule type="cellIs" dxfId="749" priority="5039" operator="lessThan">
      <formula>$C$4</formula>
    </cfRule>
  </conditionalFormatting>
  <conditionalFormatting sqref="BQ53">
    <cfRule type="cellIs" dxfId="748" priority="5040" operator="lessThan">
      <formula>$C$4</formula>
    </cfRule>
  </conditionalFormatting>
  <conditionalFormatting sqref="BQ54">
    <cfRule type="cellIs" dxfId="747" priority="5041" operator="lessThan">
      <formula>$C$4</formula>
    </cfRule>
  </conditionalFormatting>
  <conditionalFormatting sqref="BQ54">
    <cfRule type="cellIs" dxfId="746" priority="5042" operator="lessThan">
      <formula>$C$4</formula>
    </cfRule>
  </conditionalFormatting>
  <conditionalFormatting sqref="BQ55">
    <cfRule type="cellIs" dxfId="745" priority="5043" operator="lessThan">
      <formula>$C$4</formula>
    </cfRule>
  </conditionalFormatting>
  <conditionalFormatting sqref="BQ55">
    <cfRule type="cellIs" dxfId="744" priority="5044" operator="lessThan">
      <formula>$C$4</formula>
    </cfRule>
  </conditionalFormatting>
  <conditionalFormatting sqref="BQ56">
    <cfRule type="cellIs" dxfId="743" priority="5045" operator="lessThan">
      <formula>$C$4</formula>
    </cfRule>
  </conditionalFormatting>
  <conditionalFormatting sqref="BQ56">
    <cfRule type="cellIs" dxfId="742" priority="5046" operator="lessThan">
      <formula>$C$4</formula>
    </cfRule>
  </conditionalFormatting>
  <conditionalFormatting sqref="BQ57">
    <cfRule type="cellIs" dxfId="741" priority="5047" operator="lessThan">
      <formula>$C$4</formula>
    </cfRule>
  </conditionalFormatting>
  <conditionalFormatting sqref="BQ57">
    <cfRule type="cellIs" dxfId="740" priority="5048" operator="lessThan">
      <formula>$C$4</formula>
    </cfRule>
  </conditionalFormatting>
  <conditionalFormatting sqref="BQ58">
    <cfRule type="cellIs" dxfId="739" priority="5049" operator="lessThan">
      <formula>$C$4</formula>
    </cfRule>
  </conditionalFormatting>
  <conditionalFormatting sqref="BQ58">
    <cfRule type="cellIs" dxfId="738" priority="5050" operator="lessThan">
      <formula>$C$4</formula>
    </cfRule>
  </conditionalFormatting>
  <conditionalFormatting sqref="BQ59">
    <cfRule type="cellIs" dxfId="737" priority="5051" operator="lessThan">
      <formula>$C$4</formula>
    </cfRule>
  </conditionalFormatting>
  <conditionalFormatting sqref="BQ59">
    <cfRule type="cellIs" dxfId="736" priority="5052" operator="lessThan">
      <formula>$C$4</formula>
    </cfRule>
  </conditionalFormatting>
  <conditionalFormatting sqref="BQ60">
    <cfRule type="cellIs" dxfId="735" priority="5053" operator="lessThan">
      <formula>$C$4</formula>
    </cfRule>
  </conditionalFormatting>
  <conditionalFormatting sqref="BQ60">
    <cfRule type="cellIs" dxfId="734" priority="5054" operator="lessThan">
      <formula>$C$4</formula>
    </cfRule>
  </conditionalFormatting>
  <conditionalFormatting sqref="CP11">
    <cfRule type="cellIs" dxfId="733" priority="5055" operator="lessThan">
      <formula>$C$4</formula>
    </cfRule>
  </conditionalFormatting>
  <conditionalFormatting sqref="CP11">
    <cfRule type="cellIs" dxfId="732" priority="5056" operator="lessThan">
      <formula>$C$4</formula>
    </cfRule>
  </conditionalFormatting>
  <conditionalFormatting sqref="CP12">
    <cfRule type="cellIs" dxfId="731" priority="5057" operator="lessThan">
      <formula>$C$4</formula>
    </cfRule>
  </conditionalFormatting>
  <conditionalFormatting sqref="CP12">
    <cfRule type="cellIs" dxfId="730" priority="5058" operator="lessThan">
      <formula>$C$4</formula>
    </cfRule>
  </conditionalFormatting>
  <conditionalFormatting sqref="CP13">
    <cfRule type="cellIs" dxfId="729" priority="5059" operator="lessThan">
      <formula>$C$4</formula>
    </cfRule>
  </conditionalFormatting>
  <conditionalFormatting sqref="CP13">
    <cfRule type="cellIs" dxfId="728" priority="5060" operator="lessThan">
      <formula>$C$4</formula>
    </cfRule>
  </conditionalFormatting>
  <conditionalFormatting sqref="CP14">
    <cfRule type="cellIs" dxfId="727" priority="5061" operator="lessThan">
      <formula>$C$4</formula>
    </cfRule>
  </conditionalFormatting>
  <conditionalFormatting sqref="CP14">
    <cfRule type="cellIs" dxfId="726" priority="5062" operator="lessThan">
      <formula>$C$4</formula>
    </cfRule>
  </conditionalFormatting>
  <conditionalFormatting sqref="CP15">
    <cfRule type="cellIs" dxfId="725" priority="5063" operator="lessThan">
      <formula>$C$4</formula>
    </cfRule>
  </conditionalFormatting>
  <conditionalFormatting sqref="CP15">
    <cfRule type="cellIs" dxfId="724" priority="5064" operator="lessThan">
      <formula>$C$4</formula>
    </cfRule>
  </conditionalFormatting>
  <conditionalFormatting sqref="CP16">
    <cfRule type="cellIs" dxfId="723" priority="5065" operator="lessThan">
      <formula>$C$4</formula>
    </cfRule>
  </conditionalFormatting>
  <conditionalFormatting sqref="CP16">
    <cfRule type="cellIs" dxfId="722" priority="5066" operator="lessThan">
      <formula>$C$4</formula>
    </cfRule>
  </conditionalFormatting>
  <conditionalFormatting sqref="CP17">
    <cfRule type="cellIs" dxfId="721" priority="5067" operator="lessThan">
      <formula>$C$4</formula>
    </cfRule>
  </conditionalFormatting>
  <conditionalFormatting sqref="CP17">
    <cfRule type="cellIs" dxfId="720" priority="5068" operator="lessThan">
      <formula>$C$4</formula>
    </cfRule>
  </conditionalFormatting>
  <conditionalFormatting sqref="CP18">
    <cfRule type="cellIs" dxfId="719" priority="5069" operator="lessThan">
      <formula>$C$4</formula>
    </cfRule>
  </conditionalFormatting>
  <conditionalFormatting sqref="CP18">
    <cfRule type="cellIs" dxfId="718" priority="5070" operator="lessThan">
      <formula>$C$4</formula>
    </cfRule>
  </conditionalFormatting>
  <conditionalFormatting sqref="CP19">
    <cfRule type="cellIs" dxfId="717" priority="5071" operator="lessThan">
      <formula>$C$4</formula>
    </cfRule>
  </conditionalFormatting>
  <conditionalFormatting sqref="CP19">
    <cfRule type="cellIs" dxfId="716" priority="5072" operator="lessThan">
      <formula>$C$4</formula>
    </cfRule>
  </conditionalFormatting>
  <conditionalFormatting sqref="CP20">
    <cfRule type="cellIs" dxfId="715" priority="5073" operator="lessThan">
      <formula>$C$4</formula>
    </cfRule>
  </conditionalFormatting>
  <conditionalFormatting sqref="CP20">
    <cfRule type="cellIs" dxfId="714" priority="5074" operator="lessThan">
      <formula>$C$4</formula>
    </cfRule>
  </conditionalFormatting>
  <conditionalFormatting sqref="CP21">
    <cfRule type="cellIs" dxfId="713" priority="5075" operator="lessThan">
      <formula>$C$4</formula>
    </cfRule>
  </conditionalFormatting>
  <conditionalFormatting sqref="CP21">
    <cfRule type="cellIs" dxfId="712" priority="5076" operator="lessThan">
      <formula>$C$4</formula>
    </cfRule>
  </conditionalFormatting>
  <conditionalFormatting sqref="CP22">
    <cfRule type="cellIs" dxfId="711" priority="5077" operator="lessThan">
      <formula>$C$4</formula>
    </cfRule>
  </conditionalFormatting>
  <conditionalFormatting sqref="CP22">
    <cfRule type="cellIs" dxfId="710" priority="5078" operator="lessThan">
      <formula>$C$4</formula>
    </cfRule>
  </conditionalFormatting>
  <conditionalFormatting sqref="CP23">
    <cfRule type="cellIs" dxfId="709" priority="5079" operator="lessThan">
      <formula>$C$4</formula>
    </cfRule>
  </conditionalFormatting>
  <conditionalFormatting sqref="CP23">
    <cfRule type="cellIs" dxfId="708" priority="5080" operator="lessThan">
      <formula>$C$4</formula>
    </cfRule>
  </conditionalFormatting>
  <conditionalFormatting sqref="CP24">
    <cfRule type="cellIs" dxfId="707" priority="5081" operator="lessThan">
      <formula>$C$4</formula>
    </cfRule>
  </conditionalFormatting>
  <conditionalFormatting sqref="CP24">
    <cfRule type="cellIs" dxfId="706" priority="5082" operator="lessThan">
      <formula>$C$4</formula>
    </cfRule>
  </conditionalFormatting>
  <conditionalFormatting sqref="CP25">
    <cfRule type="cellIs" dxfId="705" priority="5083" operator="lessThan">
      <formula>$C$4</formula>
    </cfRule>
  </conditionalFormatting>
  <conditionalFormatting sqref="CP25">
    <cfRule type="cellIs" dxfId="704" priority="5084" operator="lessThan">
      <formula>$C$4</formula>
    </cfRule>
  </conditionalFormatting>
  <conditionalFormatting sqref="CP26">
    <cfRule type="cellIs" dxfId="703" priority="5085" operator="lessThan">
      <formula>$C$4</formula>
    </cfRule>
  </conditionalFormatting>
  <conditionalFormatting sqref="CP26">
    <cfRule type="cellIs" dxfId="702" priority="5086" operator="lessThan">
      <formula>$C$4</formula>
    </cfRule>
  </conditionalFormatting>
  <conditionalFormatting sqref="CP27">
    <cfRule type="cellIs" dxfId="701" priority="5087" operator="lessThan">
      <formula>$C$4</formula>
    </cfRule>
  </conditionalFormatting>
  <conditionalFormatting sqref="CP27">
    <cfRule type="cellIs" dxfId="700" priority="5088" operator="lessThan">
      <formula>$C$4</formula>
    </cfRule>
  </conditionalFormatting>
  <conditionalFormatting sqref="CP28">
    <cfRule type="cellIs" dxfId="699" priority="5089" operator="lessThan">
      <formula>$C$4</formula>
    </cfRule>
  </conditionalFormatting>
  <conditionalFormatting sqref="CP28">
    <cfRule type="cellIs" dxfId="698" priority="5090" operator="lessThan">
      <formula>$C$4</formula>
    </cfRule>
  </conditionalFormatting>
  <conditionalFormatting sqref="CP29">
    <cfRule type="cellIs" dxfId="697" priority="5091" operator="lessThan">
      <formula>$C$4</formula>
    </cfRule>
  </conditionalFormatting>
  <conditionalFormatting sqref="CP29">
    <cfRule type="cellIs" dxfId="696" priority="5092" operator="lessThan">
      <formula>$C$4</formula>
    </cfRule>
  </conditionalFormatting>
  <conditionalFormatting sqref="CP30">
    <cfRule type="cellIs" dxfId="695" priority="5093" operator="lessThan">
      <formula>$C$4</formula>
    </cfRule>
  </conditionalFormatting>
  <conditionalFormatting sqref="CP30">
    <cfRule type="cellIs" dxfId="694" priority="5094" operator="lessThan">
      <formula>$C$4</formula>
    </cfRule>
  </conditionalFormatting>
  <conditionalFormatting sqref="CP31">
    <cfRule type="cellIs" dxfId="693" priority="5095" operator="lessThan">
      <formula>$C$4</formula>
    </cfRule>
  </conditionalFormatting>
  <conditionalFormatting sqref="CP31">
    <cfRule type="cellIs" dxfId="692" priority="5096" operator="lessThan">
      <formula>$C$4</formula>
    </cfRule>
  </conditionalFormatting>
  <conditionalFormatting sqref="CP32">
    <cfRule type="cellIs" dxfId="691" priority="5097" operator="lessThan">
      <formula>$C$4</formula>
    </cfRule>
  </conditionalFormatting>
  <conditionalFormatting sqref="CP32">
    <cfRule type="cellIs" dxfId="690" priority="5098" operator="lessThan">
      <formula>$C$4</formula>
    </cfRule>
  </conditionalFormatting>
  <conditionalFormatting sqref="CP33">
    <cfRule type="cellIs" dxfId="689" priority="5099" operator="lessThan">
      <formula>$C$4</formula>
    </cfRule>
  </conditionalFormatting>
  <conditionalFormatting sqref="CP33">
    <cfRule type="cellIs" dxfId="688" priority="5100" operator="lessThan">
      <formula>$C$4</formula>
    </cfRule>
  </conditionalFormatting>
  <conditionalFormatting sqref="CP34">
    <cfRule type="cellIs" dxfId="687" priority="5101" operator="lessThan">
      <formula>$C$4</formula>
    </cfRule>
  </conditionalFormatting>
  <conditionalFormatting sqref="CP34">
    <cfRule type="cellIs" dxfId="686" priority="5102" operator="lessThan">
      <formula>$C$4</formula>
    </cfRule>
  </conditionalFormatting>
  <conditionalFormatting sqref="CP35">
    <cfRule type="cellIs" dxfId="685" priority="5103" operator="lessThan">
      <formula>$C$4</formula>
    </cfRule>
  </conditionalFormatting>
  <conditionalFormatting sqref="CP35">
    <cfRule type="cellIs" dxfId="684" priority="5104" operator="lessThan">
      <formula>$C$4</formula>
    </cfRule>
  </conditionalFormatting>
  <conditionalFormatting sqref="CP36">
    <cfRule type="cellIs" dxfId="683" priority="5105" operator="lessThan">
      <formula>$C$4</formula>
    </cfRule>
  </conditionalFormatting>
  <conditionalFormatting sqref="CP36">
    <cfRule type="cellIs" dxfId="682" priority="5106" operator="lessThan">
      <formula>$C$4</formula>
    </cfRule>
  </conditionalFormatting>
  <conditionalFormatting sqref="CP37">
    <cfRule type="cellIs" dxfId="681" priority="5107" operator="lessThan">
      <formula>$C$4</formula>
    </cfRule>
  </conditionalFormatting>
  <conditionalFormatting sqref="CP37">
    <cfRule type="cellIs" dxfId="680" priority="5108" operator="lessThan">
      <formula>$C$4</formula>
    </cfRule>
  </conditionalFormatting>
  <conditionalFormatting sqref="CP38">
    <cfRule type="cellIs" dxfId="679" priority="5109" operator="lessThan">
      <formula>$C$4</formula>
    </cfRule>
  </conditionalFormatting>
  <conditionalFormatting sqref="CP38">
    <cfRule type="cellIs" dxfId="678" priority="5110" operator="lessThan">
      <formula>$C$4</formula>
    </cfRule>
  </conditionalFormatting>
  <conditionalFormatting sqref="CP39">
    <cfRule type="cellIs" dxfId="677" priority="5111" operator="lessThan">
      <formula>$C$4</formula>
    </cfRule>
  </conditionalFormatting>
  <conditionalFormatting sqref="CP39">
    <cfRule type="cellIs" dxfId="676" priority="5112" operator="lessThan">
      <formula>$C$4</formula>
    </cfRule>
  </conditionalFormatting>
  <conditionalFormatting sqref="CP40">
    <cfRule type="cellIs" dxfId="675" priority="5113" operator="lessThan">
      <formula>$C$4</formula>
    </cfRule>
  </conditionalFormatting>
  <conditionalFormatting sqref="CP40">
    <cfRule type="cellIs" dxfId="674" priority="5114" operator="lessThan">
      <formula>$C$4</formula>
    </cfRule>
  </conditionalFormatting>
  <conditionalFormatting sqref="CP41">
    <cfRule type="cellIs" dxfId="673" priority="5115" operator="lessThan">
      <formula>$C$4</formula>
    </cfRule>
  </conditionalFormatting>
  <conditionalFormatting sqref="CP41">
    <cfRule type="cellIs" dxfId="672" priority="5116" operator="lessThan">
      <formula>$C$4</formula>
    </cfRule>
  </conditionalFormatting>
  <conditionalFormatting sqref="CP42">
    <cfRule type="cellIs" dxfId="671" priority="5117" operator="lessThan">
      <formula>$C$4</formula>
    </cfRule>
  </conditionalFormatting>
  <conditionalFormatting sqref="CP42">
    <cfRule type="cellIs" dxfId="670" priority="5118" operator="lessThan">
      <formula>$C$4</formula>
    </cfRule>
  </conditionalFormatting>
  <conditionalFormatting sqref="CP43">
    <cfRule type="cellIs" dxfId="669" priority="5119" operator="lessThan">
      <formula>$C$4</formula>
    </cfRule>
  </conditionalFormatting>
  <conditionalFormatting sqref="CP43">
    <cfRule type="cellIs" dxfId="668" priority="5120" operator="lessThan">
      <formula>$C$4</formula>
    </cfRule>
  </conditionalFormatting>
  <conditionalFormatting sqref="CP44">
    <cfRule type="cellIs" dxfId="667" priority="5121" operator="lessThan">
      <formula>$C$4</formula>
    </cfRule>
  </conditionalFormatting>
  <conditionalFormatting sqref="CP44">
    <cfRule type="cellIs" dxfId="666" priority="5122" operator="lessThan">
      <formula>$C$4</formula>
    </cfRule>
  </conditionalFormatting>
  <conditionalFormatting sqref="CP45">
    <cfRule type="cellIs" dxfId="665" priority="5123" operator="lessThan">
      <formula>$C$4</formula>
    </cfRule>
  </conditionalFormatting>
  <conditionalFormatting sqref="CP45">
    <cfRule type="cellIs" dxfId="664" priority="5124" operator="lessThan">
      <formula>$C$4</formula>
    </cfRule>
  </conditionalFormatting>
  <conditionalFormatting sqref="CP46">
    <cfRule type="cellIs" dxfId="663" priority="5125" operator="lessThan">
      <formula>$C$4</formula>
    </cfRule>
  </conditionalFormatting>
  <conditionalFormatting sqref="CP46">
    <cfRule type="cellIs" dxfId="662" priority="5126" operator="lessThan">
      <formula>$C$4</formula>
    </cfRule>
  </conditionalFormatting>
  <conditionalFormatting sqref="CP47">
    <cfRule type="cellIs" dxfId="661" priority="5127" operator="lessThan">
      <formula>$C$4</formula>
    </cfRule>
  </conditionalFormatting>
  <conditionalFormatting sqref="CP47">
    <cfRule type="cellIs" dxfId="660" priority="5128" operator="lessThan">
      <formula>$C$4</formula>
    </cfRule>
  </conditionalFormatting>
  <conditionalFormatting sqref="CP48">
    <cfRule type="cellIs" dxfId="659" priority="5129" operator="lessThan">
      <formula>$C$4</formula>
    </cfRule>
  </conditionalFormatting>
  <conditionalFormatting sqref="CP48">
    <cfRule type="cellIs" dxfId="658" priority="5130" operator="lessThan">
      <formula>$C$4</formula>
    </cfRule>
  </conditionalFormatting>
  <conditionalFormatting sqref="CP49">
    <cfRule type="cellIs" dxfId="657" priority="5131" operator="lessThan">
      <formula>$C$4</formula>
    </cfRule>
  </conditionalFormatting>
  <conditionalFormatting sqref="CP49">
    <cfRule type="cellIs" dxfId="656" priority="5132" operator="lessThan">
      <formula>$C$4</formula>
    </cfRule>
  </conditionalFormatting>
  <conditionalFormatting sqref="CP50">
    <cfRule type="cellIs" dxfId="655" priority="5133" operator="lessThan">
      <formula>$C$4</formula>
    </cfRule>
  </conditionalFormatting>
  <conditionalFormatting sqref="CP50">
    <cfRule type="cellIs" dxfId="654" priority="5134" operator="lessThan">
      <formula>$C$4</formula>
    </cfRule>
  </conditionalFormatting>
  <conditionalFormatting sqref="CP51">
    <cfRule type="cellIs" dxfId="653" priority="5135" operator="lessThan">
      <formula>$C$4</formula>
    </cfRule>
  </conditionalFormatting>
  <conditionalFormatting sqref="CP51">
    <cfRule type="cellIs" dxfId="652" priority="5136" operator="lessThan">
      <formula>$C$4</formula>
    </cfRule>
  </conditionalFormatting>
  <conditionalFormatting sqref="CP52">
    <cfRule type="cellIs" dxfId="651" priority="5137" operator="lessThan">
      <formula>$C$4</formula>
    </cfRule>
  </conditionalFormatting>
  <conditionalFormatting sqref="CP52">
    <cfRule type="cellIs" dxfId="650" priority="5138" operator="lessThan">
      <formula>$C$4</formula>
    </cfRule>
  </conditionalFormatting>
  <conditionalFormatting sqref="CP53">
    <cfRule type="cellIs" dxfId="649" priority="5139" operator="lessThan">
      <formula>$C$4</formula>
    </cfRule>
  </conditionalFormatting>
  <conditionalFormatting sqref="CP53">
    <cfRule type="cellIs" dxfId="648" priority="5140" operator="lessThan">
      <formula>$C$4</formula>
    </cfRule>
  </conditionalFormatting>
  <conditionalFormatting sqref="CP54">
    <cfRule type="cellIs" dxfId="647" priority="5141" operator="lessThan">
      <formula>$C$4</formula>
    </cfRule>
  </conditionalFormatting>
  <conditionalFormatting sqref="CP54">
    <cfRule type="cellIs" dxfId="646" priority="5142" operator="lessThan">
      <formula>$C$4</formula>
    </cfRule>
  </conditionalFormatting>
  <conditionalFormatting sqref="CP55">
    <cfRule type="cellIs" dxfId="645" priority="5143" operator="lessThan">
      <formula>$C$4</formula>
    </cfRule>
  </conditionalFormatting>
  <conditionalFormatting sqref="CP55">
    <cfRule type="cellIs" dxfId="644" priority="5144" operator="lessThan">
      <formula>$C$4</formula>
    </cfRule>
  </conditionalFormatting>
  <conditionalFormatting sqref="CP56">
    <cfRule type="cellIs" dxfId="643" priority="5145" operator="lessThan">
      <formula>$C$4</formula>
    </cfRule>
  </conditionalFormatting>
  <conditionalFormatting sqref="CP56">
    <cfRule type="cellIs" dxfId="642" priority="5146" operator="lessThan">
      <formula>$C$4</formula>
    </cfRule>
  </conditionalFormatting>
  <conditionalFormatting sqref="CP57">
    <cfRule type="cellIs" dxfId="641" priority="5147" operator="lessThan">
      <formula>$C$4</formula>
    </cfRule>
  </conditionalFormatting>
  <conditionalFormatting sqref="CP57">
    <cfRule type="cellIs" dxfId="640" priority="5148" operator="lessThan">
      <formula>$C$4</formula>
    </cfRule>
  </conditionalFormatting>
  <conditionalFormatting sqref="CP58">
    <cfRule type="cellIs" dxfId="639" priority="5149" operator="lessThan">
      <formula>$C$4</formula>
    </cfRule>
  </conditionalFormatting>
  <conditionalFormatting sqref="CP58">
    <cfRule type="cellIs" dxfId="638" priority="5150" operator="lessThan">
      <formula>$C$4</formula>
    </cfRule>
  </conditionalFormatting>
  <conditionalFormatting sqref="CP59">
    <cfRule type="cellIs" dxfId="637" priority="5151" operator="lessThan">
      <formula>$C$4</formula>
    </cfRule>
  </conditionalFormatting>
  <conditionalFormatting sqref="CP59">
    <cfRule type="cellIs" dxfId="636" priority="5152" operator="lessThan">
      <formula>$C$4</formula>
    </cfRule>
  </conditionalFormatting>
  <conditionalFormatting sqref="CP60">
    <cfRule type="cellIs" dxfId="635" priority="5153" operator="lessThan">
      <formula>$C$4</formula>
    </cfRule>
  </conditionalFormatting>
  <conditionalFormatting sqref="CP60">
    <cfRule type="cellIs" dxfId="634" priority="5154" operator="lessThan">
      <formula>$C$4</formula>
    </cfRule>
  </conditionalFormatting>
  <conditionalFormatting sqref="CS11">
    <cfRule type="cellIs" dxfId="633" priority="5155" operator="lessThan">
      <formula>$C$4</formula>
    </cfRule>
  </conditionalFormatting>
  <conditionalFormatting sqref="CS11">
    <cfRule type="cellIs" dxfId="632" priority="5156" operator="lessThan">
      <formula>$C$4</formula>
    </cfRule>
  </conditionalFormatting>
  <conditionalFormatting sqref="CS12">
    <cfRule type="cellIs" dxfId="631" priority="5157" operator="lessThan">
      <formula>$C$4</formula>
    </cfRule>
  </conditionalFormatting>
  <conditionalFormatting sqref="CS12">
    <cfRule type="cellIs" dxfId="630" priority="5158" operator="lessThan">
      <formula>$C$4</formula>
    </cfRule>
  </conditionalFormatting>
  <conditionalFormatting sqref="CS13">
    <cfRule type="cellIs" dxfId="629" priority="5159" operator="lessThan">
      <formula>$C$4</formula>
    </cfRule>
  </conditionalFormatting>
  <conditionalFormatting sqref="CS13">
    <cfRule type="cellIs" dxfId="628" priority="5160" operator="lessThan">
      <formula>$C$4</formula>
    </cfRule>
  </conditionalFormatting>
  <conditionalFormatting sqref="CS14">
    <cfRule type="cellIs" dxfId="627" priority="5161" operator="lessThan">
      <formula>$C$4</formula>
    </cfRule>
  </conditionalFormatting>
  <conditionalFormatting sqref="CS14">
    <cfRule type="cellIs" dxfId="626" priority="5162" operator="lessThan">
      <formula>$C$4</formula>
    </cfRule>
  </conditionalFormatting>
  <conditionalFormatting sqref="CS15">
    <cfRule type="cellIs" dxfId="625" priority="5163" operator="lessThan">
      <formula>$C$4</formula>
    </cfRule>
  </conditionalFormatting>
  <conditionalFormatting sqref="CS15">
    <cfRule type="cellIs" dxfId="624" priority="5164" operator="lessThan">
      <formula>$C$4</formula>
    </cfRule>
  </conditionalFormatting>
  <conditionalFormatting sqref="CS16">
    <cfRule type="cellIs" dxfId="623" priority="5165" operator="lessThan">
      <formula>$C$4</formula>
    </cfRule>
  </conditionalFormatting>
  <conditionalFormatting sqref="CS16">
    <cfRule type="cellIs" dxfId="622" priority="5166" operator="lessThan">
      <formula>$C$4</formula>
    </cfRule>
  </conditionalFormatting>
  <conditionalFormatting sqref="CS17">
    <cfRule type="cellIs" dxfId="621" priority="5167" operator="lessThan">
      <formula>$C$4</formula>
    </cfRule>
  </conditionalFormatting>
  <conditionalFormatting sqref="CS17">
    <cfRule type="cellIs" dxfId="620" priority="5168" operator="lessThan">
      <formula>$C$4</formula>
    </cfRule>
  </conditionalFormatting>
  <conditionalFormatting sqref="CS18">
    <cfRule type="cellIs" dxfId="619" priority="5169" operator="lessThan">
      <formula>$C$4</formula>
    </cfRule>
  </conditionalFormatting>
  <conditionalFormatting sqref="CS18">
    <cfRule type="cellIs" dxfId="618" priority="5170" operator="lessThan">
      <formula>$C$4</formula>
    </cfRule>
  </conditionalFormatting>
  <conditionalFormatting sqref="CS19">
    <cfRule type="cellIs" dxfId="617" priority="5171" operator="lessThan">
      <formula>$C$4</formula>
    </cfRule>
  </conditionalFormatting>
  <conditionalFormatting sqref="CS19">
    <cfRule type="cellIs" dxfId="616" priority="5172" operator="lessThan">
      <formula>$C$4</formula>
    </cfRule>
  </conditionalFormatting>
  <conditionalFormatting sqref="CS20">
    <cfRule type="cellIs" dxfId="615" priority="5173" operator="lessThan">
      <formula>$C$4</formula>
    </cfRule>
  </conditionalFormatting>
  <conditionalFormatting sqref="CS20">
    <cfRule type="cellIs" dxfId="614" priority="5174" operator="lessThan">
      <formula>$C$4</formula>
    </cfRule>
  </conditionalFormatting>
  <conditionalFormatting sqref="CS21">
    <cfRule type="cellIs" dxfId="613" priority="5175" operator="lessThan">
      <formula>$C$4</formula>
    </cfRule>
  </conditionalFormatting>
  <conditionalFormatting sqref="CS21">
    <cfRule type="cellIs" dxfId="612" priority="5176" operator="lessThan">
      <formula>$C$4</formula>
    </cfRule>
  </conditionalFormatting>
  <conditionalFormatting sqref="CS22">
    <cfRule type="cellIs" dxfId="611" priority="5177" operator="lessThan">
      <formula>$C$4</formula>
    </cfRule>
  </conditionalFormatting>
  <conditionalFormatting sqref="CS22">
    <cfRule type="cellIs" dxfId="610" priority="5178" operator="lessThan">
      <formula>$C$4</formula>
    </cfRule>
  </conditionalFormatting>
  <conditionalFormatting sqref="CS23">
    <cfRule type="cellIs" dxfId="609" priority="5179" operator="lessThan">
      <formula>$C$4</formula>
    </cfRule>
  </conditionalFormatting>
  <conditionalFormatting sqref="CS23">
    <cfRule type="cellIs" dxfId="608" priority="5180" operator="lessThan">
      <formula>$C$4</formula>
    </cfRule>
  </conditionalFormatting>
  <conditionalFormatting sqref="CS24">
    <cfRule type="cellIs" dxfId="607" priority="5181" operator="lessThan">
      <formula>$C$4</formula>
    </cfRule>
  </conditionalFormatting>
  <conditionalFormatting sqref="CS24">
    <cfRule type="cellIs" dxfId="606" priority="5182" operator="lessThan">
      <formula>$C$4</formula>
    </cfRule>
  </conditionalFormatting>
  <conditionalFormatting sqref="CS25">
    <cfRule type="cellIs" dxfId="605" priority="5183" operator="lessThan">
      <formula>$C$4</formula>
    </cfRule>
  </conditionalFormatting>
  <conditionalFormatting sqref="CS25">
    <cfRule type="cellIs" dxfId="604" priority="5184" operator="lessThan">
      <formula>$C$4</formula>
    </cfRule>
  </conditionalFormatting>
  <conditionalFormatting sqref="CS26">
    <cfRule type="cellIs" dxfId="603" priority="5185" operator="lessThan">
      <formula>$C$4</formula>
    </cfRule>
  </conditionalFormatting>
  <conditionalFormatting sqref="CS26">
    <cfRule type="cellIs" dxfId="602" priority="5186" operator="lessThan">
      <formula>$C$4</formula>
    </cfRule>
  </conditionalFormatting>
  <conditionalFormatting sqref="CS27">
    <cfRule type="cellIs" dxfId="601" priority="5187" operator="lessThan">
      <formula>$C$4</formula>
    </cfRule>
  </conditionalFormatting>
  <conditionalFormatting sqref="CS27">
    <cfRule type="cellIs" dxfId="600" priority="5188" operator="lessThan">
      <formula>$C$4</formula>
    </cfRule>
  </conditionalFormatting>
  <conditionalFormatting sqref="CS28">
    <cfRule type="cellIs" dxfId="599" priority="5189" operator="lessThan">
      <formula>$C$4</formula>
    </cfRule>
  </conditionalFormatting>
  <conditionalFormatting sqref="CS28">
    <cfRule type="cellIs" dxfId="598" priority="5190" operator="lessThan">
      <formula>$C$4</formula>
    </cfRule>
  </conditionalFormatting>
  <conditionalFormatting sqref="CS29">
    <cfRule type="cellIs" dxfId="597" priority="5191" operator="lessThan">
      <formula>$C$4</formula>
    </cfRule>
  </conditionalFormatting>
  <conditionalFormatting sqref="CS29">
    <cfRule type="cellIs" dxfId="596" priority="5192" operator="lessThan">
      <formula>$C$4</formula>
    </cfRule>
  </conditionalFormatting>
  <conditionalFormatting sqref="CS30">
    <cfRule type="cellIs" dxfId="595" priority="5193" operator="lessThan">
      <formula>$C$4</formula>
    </cfRule>
  </conditionalFormatting>
  <conditionalFormatting sqref="CS30">
    <cfRule type="cellIs" dxfId="594" priority="5194" operator="lessThan">
      <formula>$C$4</formula>
    </cfRule>
  </conditionalFormatting>
  <conditionalFormatting sqref="CS31">
    <cfRule type="cellIs" dxfId="593" priority="5195" operator="lessThan">
      <formula>$C$4</formula>
    </cfRule>
  </conditionalFormatting>
  <conditionalFormatting sqref="CS31">
    <cfRule type="cellIs" dxfId="592" priority="5196" operator="lessThan">
      <formula>$C$4</formula>
    </cfRule>
  </conditionalFormatting>
  <conditionalFormatting sqref="CS32">
    <cfRule type="cellIs" dxfId="591" priority="5197" operator="lessThan">
      <formula>$C$4</formula>
    </cfRule>
  </conditionalFormatting>
  <conditionalFormatting sqref="CS32">
    <cfRule type="cellIs" dxfId="590" priority="5198" operator="lessThan">
      <formula>$C$4</formula>
    </cfRule>
  </conditionalFormatting>
  <conditionalFormatting sqref="CS33">
    <cfRule type="cellIs" dxfId="589" priority="5199" operator="lessThan">
      <formula>$C$4</formula>
    </cfRule>
  </conditionalFormatting>
  <conditionalFormatting sqref="CS33">
    <cfRule type="cellIs" dxfId="588" priority="5200" operator="lessThan">
      <formula>$C$4</formula>
    </cfRule>
  </conditionalFormatting>
  <conditionalFormatting sqref="CS34">
    <cfRule type="cellIs" dxfId="587" priority="5201" operator="lessThan">
      <formula>$C$4</formula>
    </cfRule>
  </conditionalFormatting>
  <conditionalFormatting sqref="CS34">
    <cfRule type="cellIs" dxfId="586" priority="5202" operator="lessThan">
      <formula>$C$4</formula>
    </cfRule>
  </conditionalFormatting>
  <conditionalFormatting sqref="CS35">
    <cfRule type="cellIs" dxfId="585" priority="5203" operator="lessThan">
      <formula>$C$4</formula>
    </cfRule>
  </conditionalFormatting>
  <conditionalFormatting sqref="CS35">
    <cfRule type="cellIs" dxfId="584" priority="5204" operator="lessThan">
      <formula>$C$4</formula>
    </cfRule>
  </conditionalFormatting>
  <conditionalFormatting sqref="CS36">
    <cfRule type="cellIs" dxfId="583" priority="5205" operator="lessThan">
      <formula>$C$4</formula>
    </cfRule>
  </conditionalFormatting>
  <conditionalFormatting sqref="CS36">
    <cfRule type="cellIs" dxfId="582" priority="5206" operator="lessThan">
      <formula>$C$4</formula>
    </cfRule>
  </conditionalFormatting>
  <conditionalFormatting sqref="CS37">
    <cfRule type="cellIs" dxfId="581" priority="5207" operator="lessThan">
      <formula>$C$4</formula>
    </cfRule>
  </conditionalFormatting>
  <conditionalFormatting sqref="CS37">
    <cfRule type="cellIs" dxfId="580" priority="5208" operator="lessThan">
      <formula>$C$4</formula>
    </cfRule>
  </conditionalFormatting>
  <conditionalFormatting sqref="CS38">
    <cfRule type="cellIs" dxfId="579" priority="5209" operator="lessThan">
      <formula>$C$4</formula>
    </cfRule>
  </conditionalFormatting>
  <conditionalFormatting sqref="CS38">
    <cfRule type="cellIs" dxfId="578" priority="5210" operator="lessThan">
      <formula>$C$4</formula>
    </cfRule>
  </conditionalFormatting>
  <conditionalFormatting sqref="CS39">
    <cfRule type="cellIs" dxfId="577" priority="5211" operator="lessThan">
      <formula>$C$4</formula>
    </cfRule>
  </conditionalFormatting>
  <conditionalFormatting sqref="CS39">
    <cfRule type="cellIs" dxfId="576" priority="5212" operator="lessThan">
      <formula>$C$4</formula>
    </cfRule>
  </conditionalFormatting>
  <conditionalFormatting sqref="CS40">
    <cfRule type="cellIs" dxfId="575" priority="5213" operator="lessThan">
      <formula>$C$4</formula>
    </cfRule>
  </conditionalFormatting>
  <conditionalFormatting sqref="CS40">
    <cfRule type="cellIs" dxfId="574" priority="5214" operator="lessThan">
      <formula>$C$4</formula>
    </cfRule>
  </conditionalFormatting>
  <conditionalFormatting sqref="CS41">
    <cfRule type="cellIs" dxfId="573" priority="5215" operator="lessThan">
      <formula>$C$4</formula>
    </cfRule>
  </conditionalFormatting>
  <conditionalFormatting sqref="CS41">
    <cfRule type="cellIs" dxfId="572" priority="5216" operator="lessThan">
      <formula>$C$4</formula>
    </cfRule>
  </conditionalFormatting>
  <conditionalFormatting sqref="CS42">
    <cfRule type="cellIs" dxfId="571" priority="5217" operator="lessThan">
      <formula>$C$4</formula>
    </cfRule>
  </conditionalFormatting>
  <conditionalFormatting sqref="CS42">
    <cfRule type="cellIs" dxfId="570" priority="5218" operator="lessThan">
      <formula>$C$4</formula>
    </cfRule>
  </conditionalFormatting>
  <conditionalFormatting sqref="CS43">
    <cfRule type="cellIs" dxfId="569" priority="5219" operator="lessThan">
      <formula>$C$4</formula>
    </cfRule>
  </conditionalFormatting>
  <conditionalFormatting sqref="CS43">
    <cfRule type="cellIs" dxfId="568" priority="5220" operator="lessThan">
      <formula>$C$4</formula>
    </cfRule>
  </conditionalFormatting>
  <conditionalFormatting sqref="CS44">
    <cfRule type="cellIs" dxfId="567" priority="5221" operator="lessThan">
      <formula>$C$4</formula>
    </cfRule>
  </conditionalFormatting>
  <conditionalFormatting sqref="CS44">
    <cfRule type="cellIs" dxfId="566" priority="5222" operator="lessThan">
      <formula>$C$4</formula>
    </cfRule>
  </conditionalFormatting>
  <conditionalFormatting sqref="CS45">
    <cfRule type="cellIs" dxfId="565" priority="5223" operator="lessThan">
      <formula>$C$4</formula>
    </cfRule>
  </conditionalFormatting>
  <conditionalFormatting sqref="CS45">
    <cfRule type="cellIs" dxfId="564" priority="5224" operator="lessThan">
      <formula>$C$4</formula>
    </cfRule>
  </conditionalFormatting>
  <conditionalFormatting sqref="CS46">
    <cfRule type="cellIs" dxfId="563" priority="5225" operator="lessThan">
      <formula>$C$4</formula>
    </cfRule>
  </conditionalFormatting>
  <conditionalFormatting sqref="CS46">
    <cfRule type="cellIs" dxfId="562" priority="5226" operator="lessThan">
      <formula>$C$4</formula>
    </cfRule>
  </conditionalFormatting>
  <conditionalFormatting sqref="CS47">
    <cfRule type="cellIs" dxfId="561" priority="5227" operator="lessThan">
      <formula>$C$4</formula>
    </cfRule>
  </conditionalFormatting>
  <conditionalFormatting sqref="CS47">
    <cfRule type="cellIs" dxfId="560" priority="5228" operator="lessThan">
      <formula>$C$4</formula>
    </cfRule>
  </conditionalFormatting>
  <conditionalFormatting sqref="CS48">
    <cfRule type="cellIs" dxfId="559" priority="5229" operator="lessThan">
      <formula>$C$4</formula>
    </cfRule>
  </conditionalFormatting>
  <conditionalFormatting sqref="CS48">
    <cfRule type="cellIs" dxfId="558" priority="5230" operator="lessThan">
      <formula>$C$4</formula>
    </cfRule>
  </conditionalFormatting>
  <conditionalFormatting sqref="CS49">
    <cfRule type="cellIs" dxfId="557" priority="5231" operator="lessThan">
      <formula>$C$4</formula>
    </cfRule>
  </conditionalFormatting>
  <conditionalFormatting sqref="CS49">
    <cfRule type="cellIs" dxfId="556" priority="5232" operator="lessThan">
      <formula>$C$4</formula>
    </cfRule>
  </conditionalFormatting>
  <conditionalFormatting sqref="CS50">
    <cfRule type="cellIs" dxfId="555" priority="5233" operator="lessThan">
      <formula>$C$4</formula>
    </cfRule>
  </conditionalFormatting>
  <conditionalFormatting sqref="CS50">
    <cfRule type="cellIs" dxfId="554" priority="5234" operator="lessThan">
      <formula>$C$4</formula>
    </cfRule>
  </conditionalFormatting>
  <conditionalFormatting sqref="CS51">
    <cfRule type="cellIs" dxfId="553" priority="5235" operator="lessThan">
      <formula>$C$4</formula>
    </cfRule>
  </conditionalFormatting>
  <conditionalFormatting sqref="CS51">
    <cfRule type="cellIs" dxfId="552" priority="5236" operator="lessThan">
      <formula>$C$4</formula>
    </cfRule>
  </conditionalFormatting>
  <conditionalFormatting sqref="CS52">
    <cfRule type="cellIs" dxfId="551" priority="5237" operator="lessThan">
      <formula>$C$4</formula>
    </cfRule>
  </conditionalFormatting>
  <conditionalFormatting sqref="CS52">
    <cfRule type="cellIs" dxfId="550" priority="5238" operator="lessThan">
      <formula>$C$4</formula>
    </cfRule>
  </conditionalFormatting>
  <conditionalFormatting sqref="CS53">
    <cfRule type="cellIs" dxfId="549" priority="5239" operator="lessThan">
      <formula>$C$4</formula>
    </cfRule>
  </conditionalFormatting>
  <conditionalFormatting sqref="CS53">
    <cfRule type="cellIs" dxfId="548" priority="5240" operator="lessThan">
      <formula>$C$4</formula>
    </cfRule>
  </conditionalFormatting>
  <conditionalFormatting sqref="CS54">
    <cfRule type="cellIs" dxfId="547" priority="5241" operator="lessThan">
      <formula>$C$4</formula>
    </cfRule>
  </conditionalFormatting>
  <conditionalFormatting sqref="CS54">
    <cfRule type="cellIs" dxfId="546" priority="5242" operator="lessThan">
      <formula>$C$4</formula>
    </cfRule>
  </conditionalFormatting>
  <conditionalFormatting sqref="CS55">
    <cfRule type="cellIs" dxfId="545" priority="5243" operator="lessThan">
      <formula>$C$4</formula>
    </cfRule>
  </conditionalFormatting>
  <conditionalFormatting sqref="CS55">
    <cfRule type="cellIs" dxfId="544" priority="5244" operator="lessThan">
      <formula>$C$4</formula>
    </cfRule>
  </conditionalFormatting>
  <conditionalFormatting sqref="CS56">
    <cfRule type="cellIs" dxfId="543" priority="5245" operator="lessThan">
      <formula>$C$4</formula>
    </cfRule>
  </conditionalFormatting>
  <conditionalFormatting sqref="CS56">
    <cfRule type="cellIs" dxfId="542" priority="5246" operator="lessThan">
      <formula>$C$4</formula>
    </cfRule>
  </conditionalFormatting>
  <conditionalFormatting sqref="CS57">
    <cfRule type="cellIs" dxfId="541" priority="5247" operator="lessThan">
      <formula>$C$4</formula>
    </cfRule>
  </conditionalFormatting>
  <conditionalFormatting sqref="CS57">
    <cfRule type="cellIs" dxfId="540" priority="5248" operator="lessThan">
      <formula>$C$4</formula>
    </cfRule>
  </conditionalFormatting>
  <conditionalFormatting sqref="CS58">
    <cfRule type="cellIs" dxfId="539" priority="5249" operator="lessThan">
      <formula>$C$4</formula>
    </cfRule>
  </conditionalFormatting>
  <conditionalFormatting sqref="CS58">
    <cfRule type="cellIs" dxfId="538" priority="5250" operator="lessThan">
      <formula>$C$4</formula>
    </cfRule>
  </conditionalFormatting>
  <conditionalFormatting sqref="CS59">
    <cfRule type="cellIs" dxfId="537" priority="5251" operator="lessThan">
      <formula>$C$4</formula>
    </cfRule>
  </conditionalFormatting>
  <conditionalFormatting sqref="CS59">
    <cfRule type="cellIs" dxfId="536" priority="5252" operator="lessThan">
      <formula>$C$4</formula>
    </cfRule>
  </conditionalFormatting>
  <conditionalFormatting sqref="CS60">
    <cfRule type="cellIs" dxfId="535" priority="5253" operator="lessThan">
      <formula>$C$4</formula>
    </cfRule>
  </conditionalFormatting>
  <conditionalFormatting sqref="CS60">
    <cfRule type="cellIs" dxfId="534" priority="5254" operator="lessThan">
      <formula>$C$4</formula>
    </cfRule>
  </conditionalFormatting>
  <conditionalFormatting sqref="CH11">
    <cfRule type="cellIs" dxfId="533" priority="5255" operator="lessThan">
      <formula>$C$4</formula>
    </cfRule>
  </conditionalFormatting>
  <conditionalFormatting sqref="CH11">
    <cfRule type="cellIs" dxfId="532" priority="5256" operator="lessThan">
      <formula>$C$4</formula>
    </cfRule>
  </conditionalFormatting>
  <conditionalFormatting sqref="CH12">
    <cfRule type="cellIs" dxfId="531" priority="5257" operator="lessThan">
      <formula>$C$4</formula>
    </cfRule>
  </conditionalFormatting>
  <conditionalFormatting sqref="CH12">
    <cfRule type="cellIs" dxfId="530" priority="5258" operator="lessThan">
      <formula>$C$4</formula>
    </cfRule>
  </conditionalFormatting>
  <conditionalFormatting sqref="CH13">
    <cfRule type="cellIs" dxfId="529" priority="5259" operator="lessThan">
      <formula>$C$4</formula>
    </cfRule>
  </conditionalFormatting>
  <conditionalFormatting sqref="CH13">
    <cfRule type="cellIs" dxfId="528" priority="5260" operator="lessThan">
      <formula>$C$4</formula>
    </cfRule>
  </conditionalFormatting>
  <conditionalFormatting sqref="CH14">
    <cfRule type="cellIs" dxfId="527" priority="5261" operator="lessThan">
      <formula>$C$4</formula>
    </cfRule>
  </conditionalFormatting>
  <conditionalFormatting sqref="CH14">
    <cfRule type="cellIs" dxfId="526" priority="5262" operator="lessThan">
      <formula>$C$4</formula>
    </cfRule>
  </conditionalFormatting>
  <conditionalFormatting sqref="CH15">
    <cfRule type="cellIs" dxfId="525" priority="5263" operator="lessThan">
      <formula>$C$4</formula>
    </cfRule>
  </conditionalFormatting>
  <conditionalFormatting sqref="CH15">
    <cfRule type="cellIs" dxfId="524" priority="5264" operator="lessThan">
      <formula>$C$4</formula>
    </cfRule>
  </conditionalFormatting>
  <conditionalFormatting sqref="CH16">
    <cfRule type="cellIs" dxfId="523" priority="5265" operator="lessThan">
      <formula>$C$4</formula>
    </cfRule>
  </conditionalFormatting>
  <conditionalFormatting sqref="CH16">
    <cfRule type="cellIs" dxfId="522" priority="5266" operator="lessThan">
      <formula>$C$4</formula>
    </cfRule>
  </conditionalFormatting>
  <conditionalFormatting sqref="CH17">
    <cfRule type="cellIs" dxfId="521" priority="5267" operator="lessThan">
      <formula>$C$4</formula>
    </cfRule>
  </conditionalFormatting>
  <conditionalFormatting sqref="CH17">
    <cfRule type="cellIs" dxfId="520" priority="5268" operator="lessThan">
      <formula>$C$4</formula>
    </cfRule>
  </conditionalFormatting>
  <conditionalFormatting sqref="CH18">
    <cfRule type="cellIs" dxfId="519" priority="5269" operator="lessThan">
      <formula>$C$4</formula>
    </cfRule>
  </conditionalFormatting>
  <conditionalFormatting sqref="CH18">
    <cfRule type="cellIs" dxfId="518" priority="5270" operator="lessThan">
      <formula>$C$4</formula>
    </cfRule>
  </conditionalFormatting>
  <conditionalFormatting sqref="CH19">
    <cfRule type="cellIs" dxfId="517" priority="5271" operator="lessThan">
      <formula>$C$4</formula>
    </cfRule>
  </conditionalFormatting>
  <conditionalFormatting sqref="CH19">
    <cfRule type="cellIs" dxfId="516" priority="5272" operator="lessThan">
      <formula>$C$4</formula>
    </cfRule>
  </conditionalFormatting>
  <conditionalFormatting sqref="CH20">
    <cfRule type="cellIs" dxfId="515" priority="5273" operator="lessThan">
      <formula>$C$4</formula>
    </cfRule>
  </conditionalFormatting>
  <conditionalFormatting sqref="CH20">
    <cfRule type="cellIs" dxfId="514" priority="5274" operator="lessThan">
      <formula>$C$4</formula>
    </cfRule>
  </conditionalFormatting>
  <conditionalFormatting sqref="CH21">
    <cfRule type="cellIs" dxfId="513" priority="5275" operator="lessThan">
      <formula>$C$4</formula>
    </cfRule>
  </conditionalFormatting>
  <conditionalFormatting sqref="CH21">
    <cfRule type="cellIs" dxfId="512" priority="5276" operator="lessThan">
      <formula>$C$4</formula>
    </cfRule>
  </conditionalFormatting>
  <conditionalFormatting sqref="CH22">
    <cfRule type="cellIs" dxfId="511" priority="5277" operator="lessThan">
      <formula>$C$4</formula>
    </cfRule>
  </conditionalFormatting>
  <conditionalFormatting sqref="CH22">
    <cfRule type="cellIs" dxfId="510" priority="5278" operator="lessThan">
      <formula>$C$4</formula>
    </cfRule>
  </conditionalFormatting>
  <conditionalFormatting sqref="CH23">
    <cfRule type="cellIs" dxfId="509" priority="5279" operator="lessThan">
      <formula>$C$4</formula>
    </cfRule>
  </conditionalFormatting>
  <conditionalFormatting sqref="CH23">
    <cfRule type="cellIs" dxfId="508" priority="5280" operator="lessThan">
      <formula>$C$4</formula>
    </cfRule>
  </conditionalFormatting>
  <conditionalFormatting sqref="CH24">
    <cfRule type="cellIs" dxfId="507" priority="5281" operator="lessThan">
      <formula>$C$4</formula>
    </cfRule>
  </conditionalFormatting>
  <conditionalFormatting sqref="CH24">
    <cfRule type="cellIs" dxfId="506" priority="5282" operator="lessThan">
      <formula>$C$4</formula>
    </cfRule>
  </conditionalFormatting>
  <conditionalFormatting sqref="CH25">
    <cfRule type="cellIs" dxfId="505" priority="5283" operator="lessThan">
      <formula>$C$4</formula>
    </cfRule>
  </conditionalFormatting>
  <conditionalFormatting sqref="CH25">
    <cfRule type="cellIs" dxfId="504" priority="5284" operator="lessThan">
      <formula>$C$4</formula>
    </cfRule>
  </conditionalFormatting>
  <conditionalFormatting sqref="CH26">
    <cfRule type="cellIs" dxfId="503" priority="5285" operator="lessThan">
      <formula>$C$4</formula>
    </cfRule>
  </conditionalFormatting>
  <conditionalFormatting sqref="CH26">
    <cfRule type="cellIs" dxfId="502" priority="5286" operator="lessThan">
      <formula>$C$4</formula>
    </cfRule>
  </conditionalFormatting>
  <conditionalFormatting sqref="CH27">
    <cfRule type="cellIs" dxfId="501" priority="5287" operator="lessThan">
      <formula>$C$4</formula>
    </cfRule>
  </conditionalFormatting>
  <conditionalFormatting sqref="CH27">
    <cfRule type="cellIs" dxfId="500" priority="5288" operator="lessThan">
      <formula>$C$4</formula>
    </cfRule>
  </conditionalFormatting>
  <conditionalFormatting sqref="CH28">
    <cfRule type="cellIs" dxfId="499" priority="5289" operator="lessThan">
      <formula>$C$4</formula>
    </cfRule>
  </conditionalFormatting>
  <conditionalFormatting sqref="CH28">
    <cfRule type="cellIs" dxfId="498" priority="5290" operator="lessThan">
      <formula>$C$4</formula>
    </cfRule>
  </conditionalFormatting>
  <conditionalFormatting sqref="CH29">
    <cfRule type="cellIs" dxfId="497" priority="5291" operator="lessThan">
      <formula>$C$4</formula>
    </cfRule>
  </conditionalFormatting>
  <conditionalFormatting sqref="CH29">
    <cfRule type="cellIs" dxfId="496" priority="5292" operator="lessThan">
      <formula>$C$4</formula>
    </cfRule>
  </conditionalFormatting>
  <conditionalFormatting sqref="CH30">
    <cfRule type="cellIs" dxfId="495" priority="5293" operator="lessThan">
      <formula>$C$4</formula>
    </cfRule>
  </conditionalFormatting>
  <conditionalFormatting sqref="CH30">
    <cfRule type="cellIs" dxfId="494" priority="5294" operator="lessThan">
      <formula>$C$4</formula>
    </cfRule>
  </conditionalFormatting>
  <conditionalFormatting sqref="CH31">
    <cfRule type="cellIs" dxfId="493" priority="5295" operator="lessThan">
      <formula>$C$4</formula>
    </cfRule>
  </conditionalFormatting>
  <conditionalFormatting sqref="CH31">
    <cfRule type="cellIs" dxfId="492" priority="5296" operator="lessThan">
      <formula>$C$4</formula>
    </cfRule>
  </conditionalFormatting>
  <conditionalFormatting sqref="CH32">
    <cfRule type="cellIs" dxfId="491" priority="5297" operator="lessThan">
      <formula>$C$4</formula>
    </cfRule>
  </conditionalFormatting>
  <conditionalFormatting sqref="CH32">
    <cfRule type="cellIs" dxfId="490" priority="5298" operator="lessThan">
      <formula>$C$4</formula>
    </cfRule>
  </conditionalFormatting>
  <conditionalFormatting sqref="CH33">
    <cfRule type="cellIs" dxfId="489" priority="5299" operator="lessThan">
      <formula>$C$4</formula>
    </cfRule>
  </conditionalFormatting>
  <conditionalFormatting sqref="CH33">
    <cfRule type="cellIs" dxfId="488" priority="5300" operator="lessThan">
      <formula>$C$4</formula>
    </cfRule>
  </conditionalFormatting>
  <conditionalFormatting sqref="CH34">
    <cfRule type="cellIs" dxfId="487" priority="5301" operator="lessThan">
      <formula>$C$4</formula>
    </cfRule>
  </conditionalFormatting>
  <conditionalFormatting sqref="CH34">
    <cfRule type="cellIs" dxfId="486" priority="5302" operator="lessThan">
      <formula>$C$4</formula>
    </cfRule>
  </conditionalFormatting>
  <conditionalFormatting sqref="CH35">
    <cfRule type="cellIs" dxfId="485" priority="5303" operator="lessThan">
      <formula>$C$4</formula>
    </cfRule>
  </conditionalFormatting>
  <conditionalFormatting sqref="CH35">
    <cfRule type="cellIs" dxfId="484" priority="5304" operator="lessThan">
      <formula>$C$4</formula>
    </cfRule>
  </conditionalFormatting>
  <conditionalFormatting sqref="CH36">
    <cfRule type="cellIs" dxfId="483" priority="5305" operator="lessThan">
      <formula>$C$4</formula>
    </cfRule>
  </conditionalFormatting>
  <conditionalFormatting sqref="CH36">
    <cfRule type="cellIs" dxfId="482" priority="5306" operator="lessThan">
      <formula>$C$4</formula>
    </cfRule>
  </conditionalFormatting>
  <conditionalFormatting sqref="CH37">
    <cfRule type="cellIs" dxfId="481" priority="5307" operator="lessThan">
      <formula>$C$4</formula>
    </cfRule>
  </conditionalFormatting>
  <conditionalFormatting sqref="CH37">
    <cfRule type="cellIs" dxfId="480" priority="5308" operator="lessThan">
      <formula>$C$4</formula>
    </cfRule>
  </conditionalFormatting>
  <conditionalFormatting sqref="CH38">
    <cfRule type="cellIs" dxfId="479" priority="5309" operator="lessThan">
      <formula>$C$4</formula>
    </cfRule>
  </conditionalFormatting>
  <conditionalFormatting sqref="CH38">
    <cfRule type="cellIs" dxfId="478" priority="5310" operator="lessThan">
      <formula>$C$4</formula>
    </cfRule>
  </conditionalFormatting>
  <conditionalFormatting sqref="CH39">
    <cfRule type="cellIs" dxfId="477" priority="5311" operator="lessThan">
      <formula>$C$4</formula>
    </cfRule>
  </conditionalFormatting>
  <conditionalFormatting sqref="CH39">
    <cfRule type="cellIs" dxfId="476" priority="5312" operator="lessThan">
      <formula>$C$4</formula>
    </cfRule>
  </conditionalFormatting>
  <conditionalFormatting sqref="CH40">
    <cfRule type="cellIs" dxfId="475" priority="5313" operator="lessThan">
      <formula>$C$4</formula>
    </cfRule>
  </conditionalFormatting>
  <conditionalFormatting sqref="CH40">
    <cfRule type="cellIs" dxfId="474" priority="5314" operator="lessThan">
      <formula>$C$4</formula>
    </cfRule>
  </conditionalFormatting>
  <conditionalFormatting sqref="CH41">
    <cfRule type="cellIs" dxfId="473" priority="5315" operator="lessThan">
      <formula>$C$4</formula>
    </cfRule>
  </conditionalFormatting>
  <conditionalFormatting sqref="CH41">
    <cfRule type="cellIs" dxfId="472" priority="5316" operator="lessThan">
      <formula>$C$4</formula>
    </cfRule>
  </conditionalFormatting>
  <conditionalFormatting sqref="CH42">
    <cfRule type="cellIs" dxfId="471" priority="5317" operator="lessThan">
      <formula>$C$4</formula>
    </cfRule>
  </conditionalFormatting>
  <conditionalFormatting sqref="CH42">
    <cfRule type="cellIs" dxfId="470" priority="5318" operator="lessThan">
      <formula>$C$4</formula>
    </cfRule>
  </conditionalFormatting>
  <conditionalFormatting sqref="CH43">
    <cfRule type="cellIs" dxfId="469" priority="5319" operator="lessThan">
      <formula>$C$4</formula>
    </cfRule>
  </conditionalFormatting>
  <conditionalFormatting sqref="CH43">
    <cfRule type="cellIs" dxfId="468" priority="5320" operator="lessThan">
      <formula>$C$4</formula>
    </cfRule>
  </conditionalFormatting>
  <conditionalFormatting sqref="CH44">
    <cfRule type="cellIs" dxfId="467" priority="5321" operator="lessThan">
      <formula>$C$4</formula>
    </cfRule>
  </conditionalFormatting>
  <conditionalFormatting sqref="CH44">
    <cfRule type="cellIs" dxfId="466" priority="5322" operator="lessThan">
      <formula>$C$4</formula>
    </cfRule>
  </conditionalFormatting>
  <conditionalFormatting sqref="CH45">
    <cfRule type="cellIs" dxfId="465" priority="5323" operator="lessThan">
      <formula>$C$4</formula>
    </cfRule>
  </conditionalFormatting>
  <conditionalFormatting sqref="CH45">
    <cfRule type="cellIs" dxfId="464" priority="5324" operator="lessThan">
      <formula>$C$4</formula>
    </cfRule>
  </conditionalFormatting>
  <conditionalFormatting sqref="CH46">
    <cfRule type="cellIs" dxfId="463" priority="5325" operator="lessThan">
      <formula>$C$4</formula>
    </cfRule>
  </conditionalFormatting>
  <conditionalFormatting sqref="CH46">
    <cfRule type="cellIs" dxfId="462" priority="5326" operator="lessThan">
      <formula>$C$4</formula>
    </cfRule>
  </conditionalFormatting>
  <conditionalFormatting sqref="CH47">
    <cfRule type="cellIs" dxfId="461" priority="5327" operator="lessThan">
      <formula>$C$4</formula>
    </cfRule>
  </conditionalFormatting>
  <conditionalFormatting sqref="CH47">
    <cfRule type="cellIs" dxfId="460" priority="5328" operator="lessThan">
      <formula>$C$4</formula>
    </cfRule>
  </conditionalFormatting>
  <conditionalFormatting sqref="CH48">
    <cfRule type="cellIs" dxfId="459" priority="5329" operator="lessThan">
      <formula>$C$4</formula>
    </cfRule>
  </conditionalFormatting>
  <conditionalFormatting sqref="CH48">
    <cfRule type="cellIs" dxfId="458" priority="5330" operator="lessThan">
      <formula>$C$4</formula>
    </cfRule>
  </conditionalFormatting>
  <conditionalFormatting sqref="CH49">
    <cfRule type="cellIs" dxfId="457" priority="5331" operator="lessThan">
      <formula>$C$4</formula>
    </cfRule>
  </conditionalFormatting>
  <conditionalFormatting sqref="CH49">
    <cfRule type="cellIs" dxfId="456" priority="5332" operator="lessThan">
      <formula>$C$4</formula>
    </cfRule>
  </conditionalFormatting>
  <conditionalFormatting sqref="CH50">
    <cfRule type="cellIs" dxfId="455" priority="5333" operator="lessThan">
      <formula>$C$4</formula>
    </cfRule>
  </conditionalFormatting>
  <conditionalFormatting sqref="CH50">
    <cfRule type="cellIs" dxfId="454" priority="5334" operator="lessThan">
      <formula>$C$4</formula>
    </cfRule>
  </conditionalFormatting>
  <conditionalFormatting sqref="CH51">
    <cfRule type="cellIs" dxfId="453" priority="5335" operator="lessThan">
      <formula>$C$4</formula>
    </cfRule>
  </conditionalFormatting>
  <conditionalFormatting sqref="CH51">
    <cfRule type="cellIs" dxfId="452" priority="5336" operator="lessThan">
      <formula>$C$4</formula>
    </cfRule>
  </conditionalFormatting>
  <conditionalFormatting sqref="CH52">
    <cfRule type="cellIs" dxfId="451" priority="5337" operator="lessThan">
      <formula>$C$4</formula>
    </cfRule>
  </conditionalFormatting>
  <conditionalFormatting sqref="CH52">
    <cfRule type="cellIs" dxfId="450" priority="5338" operator="lessThan">
      <formula>$C$4</formula>
    </cfRule>
  </conditionalFormatting>
  <conditionalFormatting sqref="CH53">
    <cfRule type="cellIs" dxfId="449" priority="5339" operator="lessThan">
      <formula>$C$4</formula>
    </cfRule>
  </conditionalFormatting>
  <conditionalFormatting sqref="CH53">
    <cfRule type="cellIs" dxfId="448" priority="5340" operator="lessThan">
      <formula>$C$4</formula>
    </cfRule>
  </conditionalFormatting>
  <conditionalFormatting sqref="CH54">
    <cfRule type="cellIs" dxfId="447" priority="5341" operator="lessThan">
      <formula>$C$4</formula>
    </cfRule>
  </conditionalFormatting>
  <conditionalFormatting sqref="CH54">
    <cfRule type="cellIs" dxfId="446" priority="5342" operator="lessThan">
      <formula>$C$4</formula>
    </cfRule>
  </conditionalFormatting>
  <conditionalFormatting sqref="CH55">
    <cfRule type="cellIs" dxfId="445" priority="5343" operator="lessThan">
      <formula>$C$4</formula>
    </cfRule>
  </conditionalFormatting>
  <conditionalFormatting sqref="CH55">
    <cfRule type="cellIs" dxfId="444" priority="5344" operator="lessThan">
      <formula>$C$4</formula>
    </cfRule>
  </conditionalFormatting>
  <conditionalFormatting sqref="CH56">
    <cfRule type="cellIs" dxfId="443" priority="5345" operator="lessThan">
      <formula>$C$4</formula>
    </cfRule>
  </conditionalFormatting>
  <conditionalFormatting sqref="CH56">
    <cfRule type="cellIs" dxfId="442" priority="5346" operator="lessThan">
      <formula>$C$4</formula>
    </cfRule>
  </conditionalFormatting>
  <conditionalFormatting sqref="CH57">
    <cfRule type="cellIs" dxfId="441" priority="5347" operator="lessThan">
      <formula>$C$4</formula>
    </cfRule>
  </conditionalFormatting>
  <conditionalFormatting sqref="CH57">
    <cfRule type="cellIs" dxfId="440" priority="5348" operator="lessThan">
      <formula>$C$4</formula>
    </cfRule>
  </conditionalFormatting>
  <conditionalFormatting sqref="CH58">
    <cfRule type="cellIs" dxfId="439" priority="5349" operator="lessThan">
      <formula>$C$4</formula>
    </cfRule>
  </conditionalFormatting>
  <conditionalFormatting sqref="CH58">
    <cfRule type="cellIs" dxfId="438" priority="5350" operator="lessThan">
      <formula>$C$4</formula>
    </cfRule>
  </conditionalFormatting>
  <conditionalFormatting sqref="CH59">
    <cfRule type="cellIs" dxfId="437" priority="5351" operator="lessThan">
      <formula>$C$4</formula>
    </cfRule>
  </conditionalFormatting>
  <conditionalFormatting sqref="CH59">
    <cfRule type="cellIs" dxfId="436" priority="5352" operator="lessThan">
      <formula>$C$4</formula>
    </cfRule>
  </conditionalFormatting>
  <conditionalFormatting sqref="CH60">
    <cfRule type="cellIs" dxfId="435" priority="5353" operator="lessThan">
      <formula>$C$4</formula>
    </cfRule>
  </conditionalFormatting>
  <conditionalFormatting sqref="CH60">
    <cfRule type="cellIs" dxfId="434" priority="5354" operator="lessThan">
      <formula>$C$4</formula>
    </cfRule>
  </conditionalFormatting>
  <conditionalFormatting sqref="CI11">
    <cfRule type="cellIs" dxfId="433" priority="5355" operator="lessThan">
      <formula>$C$4</formula>
    </cfRule>
  </conditionalFormatting>
  <conditionalFormatting sqref="CI11">
    <cfRule type="cellIs" dxfId="432" priority="5356" operator="lessThan">
      <formula>$C$4</formula>
    </cfRule>
  </conditionalFormatting>
  <conditionalFormatting sqref="CI12">
    <cfRule type="cellIs" dxfId="431" priority="5357" operator="lessThan">
      <formula>$C$4</formula>
    </cfRule>
  </conditionalFormatting>
  <conditionalFormatting sqref="CI12">
    <cfRule type="cellIs" dxfId="430" priority="5358" operator="lessThan">
      <formula>$C$4</formula>
    </cfRule>
  </conditionalFormatting>
  <conditionalFormatting sqref="CI13">
    <cfRule type="cellIs" dxfId="429" priority="5359" operator="lessThan">
      <formula>$C$4</formula>
    </cfRule>
  </conditionalFormatting>
  <conditionalFormatting sqref="CI13">
    <cfRule type="cellIs" dxfId="428" priority="5360" operator="lessThan">
      <formula>$C$4</formula>
    </cfRule>
  </conditionalFormatting>
  <conditionalFormatting sqref="CI14">
    <cfRule type="cellIs" dxfId="427" priority="5361" operator="lessThan">
      <formula>$C$4</formula>
    </cfRule>
  </conditionalFormatting>
  <conditionalFormatting sqref="CI14">
    <cfRule type="cellIs" dxfId="426" priority="5362" operator="lessThan">
      <formula>$C$4</formula>
    </cfRule>
  </conditionalFormatting>
  <conditionalFormatting sqref="CI15">
    <cfRule type="cellIs" dxfId="425" priority="5363" operator="lessThan">
      <formula>$C$4</formula>
    </cfRule>
  </conditionalFormatting>
  <conditionalFormatting sqref="CI15">
    <cfRule type="cellIs" dxfId="424" priority="5364" operator="lessThan">
      <formula>$C$4</formula>
    </cfRule>
  </conditionalFormatting>
  <conditionalFormatting sqref="CI16">
    <cfRule type="cellIs" dxfId="423" priority="5365" operator="lessThan">
      <formula>$C$4</formula>
    </cfRule>
  </conditionalFormatting>
  <conditionalFormatting sqref="CI16">
    <cfRule type="cellIs" dxfId="422" priority="5366" operator="lessThan">
      <formula>$C$4</formula>
    </cfRule>
  </conditionalFormatting>
  <conditionalFormatting sqref="CI17">
    <cfRule type="cellIs" dxfId="421" priority="5367" operator="lessThan">
      <formula>$C$4</formula>
    </cfRule>
  </conditionalFormatting>
  <conditionalFormatting sqref="CI17">
    <cfRule type="cellIs" dxfId="420" priority="5368" operator="lessThan">
      <formula>$C$4</formula>
    </cfRule>
  </conditionalFormatting>
  <conditionalFormatting sqref="CI18">
    <cfRule type="cellIs" dxfId="419" priority="5369" operator="lessThan">
      <formula>$C$4</formula>
    </cfRule>
  </conditionalFormatting>
  <conditionalFormatting sqref="CI18">
    <cfRule type="cellIs" dxfId="418" priority="5370" operator="lessThan">
      <formula>$C$4</formula>
    </cfRule>
  </conditionalFormatting>
  <conditionalFormatting sqref="CI19">
    <cfRule type="cellIs" dxfId="417" priority="5371" operator="lessThan">
      <formula>$C$4</formula>
    </cfRule>
  </conditionalFormatting>
  <conditionalFormatting sqref="CI19">
    <cfRule type="cellIs" dxfId="416" priority="5372" operator="lessThan">
      <formula>$C$4</formula>
    </cfRule>
  </conditionalFormatting>
  <conditionalFormatting sqref="CI20">
    <cfRule type="cellIs" dxfId="415" priority="5373" operator="lessThan">
      <formula>$C$4</formula>
    </cfRule>
  </conditionalFormatting>
  <conditionalFormatting sqref="CI20">
    <cfRule type="cellIs" dxfId="414" priority="5374" operator="lessThan">
      <formula>$C$4</formula>
    </cfRule>
  </conditionalFormatting>
  <conditionalFormatting sqref="CI21">
    <cfRule type="cellIs" dxfId="413" priority="5375" operator="lessThan">
      <formula>$C$4</formula>
    </cfRule>
  </conditionalFormatting>
  <conditionalFormatting sqref="CI21">
    <cfRule type="cellIs" dxfId="412" priority="5376" operator="lessThan">
      <formula>$C$4</formula>
    </cfRule>
  </conditionalFormatting>
  <conditionalFormatting sqref="CI22">
    <cfRule type="cellIs" dxfId="411" priority="5377" operator="lessThan">
      <formula>$C$4</formula>
    </cfRule>
  </conditionalFormatting>
  <conditionalFormatting sqref="CI22">
    <cfRule type="cellIs" dxfId="410" priority="5378" operator="lessThan">
      <formula>$C$4</formula>
    </cfRule>
  </conditionalFormatting>
  <conditionalFormatting sqref="CI23">
    <cfRule type="cellIs" dxfId="409" priority="5379" operator="lessThan">
      <formula>$C$4</formula>
    </cfRule>
  </conditionalFormatting>
  <conditionalFormatting sqref="CI23">
    <cfRule type="cellIs" dxfId="408" priority="5380" operator="lessThan">
      <formula>$C$4</formula>
    </cfRule>
  </conditionalFormatting>
  <conditionalFormatting sqref="CI24">
    <cfRule type="cellIs" dxfId="407" priority="5381" operator="lessThan">
      <formula>$C$4</formula>
    </cfRule>
  </conditionalFormatting>
  <conditionalFormatting sqref="CI24">
    <cfRule type="cellIs" dxfId="406" priority="5382" operator="lessThan">
      <formula>$C$4</formula>
    </cfRule>
  </conditionalFormatting>
  <conditionalFormatting sqref="CI25">
    <cfRule type="cellIs" dxfId="405" priority="5383" operator="lessThan">
      <formula>$C$4</formula>
    </cfRule>
  </conditionalFormatting>
  <conditionalFormatting sqref="CI25">
    <cfRule type="cellIs" dxfId="404" priority="5384" operator="lessThan">
      <formula>$C$4</formula>
    </cfRule>
  </conditionalFormatting>
  <conditionalFormatting sqref="CI26">
    <cfRule type="cellIs" dxfId="403" priority="5385" operator="lessThan">
      <formula>$C$4</formula>
    </cfRule>
  </conditionalFormatting>
  <conditionalFormatting sqref="CI26">
    <cfRule type="cellIs" dxfId="402" priority="5386" operator="lessThan">
      <formula>$C$4</formula>
    </cfRule>
  </conditionalFormatting>
  <conditionalFormatting sqref="CI27">
    <cfRule type="cellIs" dxfId="401" priority="5387" operator="lessThan">
      <formula>$C$4</formula>
    </cfRule>
  </conditionalFormatting>
  <conditionalFormatting sqref="CI27">
    <cfRule type="cellIs" dxfId="400" priority="5388" operator="lessThan">
      <formula>$C$4</formula>
    </cfRule>
  </conditionalFormatting>
  <conditionalFormatting sqref="CI28">
    <cfRule type="cellIs" dxfId="399" priority="5389" operator="lessThan">
      <formula>$C$4</formula>
    </cfRule>
  </conditionalFormatting>
  <conditionalFormatting sqref="CI28">
    <cfRule type="cellIs" dxfId="398" priority="5390" operator="lessThan">
      <formula>$C$4</formula>
    </cfRule>
  </conditionalFormatting>
  <conditionalFormatting sqref="CI29">
    <cfRule type="cellIs" dxfId="397" priority="5391" operator="lessThan">
      <formula>$C$4</formula>
    </cfRule>
  </conditionalFormatting>
  <conditionalFormatting sqref="CI29">
    <cfRule type="cellIs" dxfId="396" priority="5392" operator="lessThan">
      <formula>$C$4</formula>
    </cfRule>
  </conditionalFormatting>
  <conditionalFormatting sqref="CI30">
    <cfRule type="cellIs" dxfId="395" priority="5393" operator="lessThan">
      <formula>$C$4</formula>
    </cfRule>
  </conditionalFormatting>
  <conditionalFormatting sqref="CI30">
    <cfRule type="cellIs" dxfId="394" priority="5394" operator="lessThan">
      <formula>$C$4</formula>
    </cfRule>
  </conditionalFormatting>
  <conditionalFormatting sqref="CI31">
    <cfRule type="cellIs" dxfId="393" priority="5395" operator="lessThan">
      <formula>$C$4</formula>
    </cfRule>
  </conditionalFormatting>
  <conditionalFormatting sqref="CI31">
    <cfRule type="cellIs" dxfId="392" priority="5396" operator="lessThan">
      <formula>$C$4</formula>
    </cfRule>
  </conditionalFormatting>
  <conditionalFormatting sqref="CI32">
    <cfRule type="cellIs" dxfId="391" priority="5397" operator="lessThan">
      <formula>$C$4</formula>
    </cfRule>
  </conditionalFormatting>
  <conditionalFormatting sqref="CI32">
    <cfRule type="cellIs" dxfId="390" priority="5398" operator="lessThan">
      <formula>$C$4</formula>
    </cfRule>
  </conditionalFormatting>
  <conditionalFormatting sqref="CI33">
    <cfRule type="cellIs" dxfId="389" priority="5399" operator="lessThan">
      <formula>$C$4</formula>
    </cfRule>
  </conditionalFormatting>
  <conditionalFormatting sqref="CI33">
    <cfRule type="cellIs" dxfId="388" priority="5400" operator="lessThan">
      <formula>$C$4</formula>
    </cfRule>
  </conditionalFormatting>
  <conditionalFormatting sqref="CI34">
    <cfRule type="cellIs" dxfId="387" priority="5401" operator="lessThan">
      <formula>$C$4</formula>
    </cfRule>
  </conditionalFormatting>
  <conditionalFormatting sqref="CI34">
    <cfRule type="cellIs" dxfId="386" priority="5402" operator="lessThan">
      <formula>$C$4</formula>
    </cfRule>
  </conditionalFormatting>
  <conditionalFormatting sqref="CI35">
    <cfRule type="cellIs" dxfId="385" priority="5403" operator="lessThan">
      <formula>$C$4</formula>
    </cfRule>
  </conditionalFormatting>
  <conditionalFormatting sqref="CI35">
    <cfRule type="cellIs" dxfId="384" priority="5404" operator="lessThan">
      <formula>$C$4</formula>
    </cfRule>
  </conditionalFormatting>
  <conditionalFormatting sqref="CI36">
    <cfRule type="cellIs" dxfId="383" priority="5405" operator="lessThan">
      <formula>$C$4</formula>
    </cfRule>
  </conditionalFormatting>
  <conditionalFormatting sqref="CI36">
    <cfRule type="cellIs" dxfId="382" priority="5406" operator="lessThan">
      <formula>$C$4</formula>
    </cfRule>
  </conditionalFormatting>
  <conditionalFormatting sqref="CI37">
    <cfRule type="cellIs" dxfId="381" priority="5407" operator="lessThan">
      <formula>$C$4</formula>
    </cfRule>
  </conditionalFormatting>
  <conditionalFormatting sqref="CI37">
    <cfRule type="cellIs" dxfId="380" priority="5408" operator="lessThan">
      <formula>$C$4</formula>
    </cfRule>
  </conditionalFormatting>
  <conditionalFormatting sqref="CI38">
    <cfRule type="cellIs" dxfId="379" priority="5409" operator="lessThan">
      <formula>$C$4</formula>
    </cfRule>
  </conditionalFormatting>
  <conditionalFormatting sqref="CI38">
    <cfRule type="cellIs" dxfId="378" priority="5410" operator="lessThan">
      <formula>$C$4</formula>
    </cfRule>
  </conditionalFormatting>
  <conditionalFormatting sqref="CI39">
    <cfRule type="cellIs" dxfId="377" priority="5411" operator="lessThan">
      <formula>$C$4</formula>
    </cfRule>
  </conditionalFormatting>
  <conditionalFormatting sqref="CI39">
    <cfRule type="cellIs" dxfId="376" priority="5412" operator="lessThan">
      <formula>$C$4</formula>
    </cfRule>
  </conditionalFormatting>
  <conditionalFormatting sqref="CI40">
    <cfRule type="cellIs" dxfId="375" priority="5413" operator="lessThan">
      <formula>$C$4</formula>
    </cfRule>
  </conditionalFormatting>
  <conditionalFormatting sqref="CI40">
    <cfRule type="cellIs" dxfId="374" priority="5414" operator="lessThan">
      <formula>$C$4</formula>
    </cfRule>
  </conditionalFormatting>
  <conditionalFormatting sqref="CI41">
    <cfRule type="cellIs" dxfId="373" priority="5415" operator="lessThan">
      <formula>$C$4</formula>
    </cfRule>
  </conditionalFormatting>
  <conditionalFormatting sqref="CI41">
    <cfRule type="cellIs" dxfId="372" priority="5416" operator="lessThan">
      <formula>$C$4</formula>
    </cfRule>
  </conditionalFormatting>
  <conditionalFormatting sqref="CI42">
    <cfRule type="cellIs" dxfId="371" priority="5417" operator="lessThan">
      <formula>$C$4</formula>
    </cfRule>
  </conditionalFormatting>
  <conditionalFormatting sqref="CI42">
    <cfRule type="cellIs" dxfId="370" priority="5418" operator="lessThan">
      <formula>$C$4</formula>
    </cfRule>
  </conditionalFormatting>
  <conditionalFormatting sqref="CI43">
    <cfRule type="cellIs" dxfId="369" priority="5419" operator="lessThan">
      <formula>$C$4</formula>
    </cfRule>
  </conditionalFormatting>
  <conditionalFormatting sqref="CI43">
    <cfRule type="cellIs" dxfId="368" priority="5420" operator="lessThan">
      <formula>$C$4</formula>
    </cfRule>
  </conditionalFormatting>
  <conditionalFormatting sqref="CI44">
    <cfRule type="cellIs" dxfId="367" priority="5421" operator="lessThan">
      <formula>$C$4</formula>
    </cfRule>
  </conditionalFormatting>
  <conditionalFormatting sqref="CI44">
    <cfRule type="cellIs" dxfId="366" priority="5422" operator="lessThan">
      <formula>$C$4</formula>
    </cfRule>
  </conditionalFormatting>
  <conditionalFormatting sqref="CI45">
    <cfRule type="cellIs" dxfId="365" priority="5423" operator="lessThan">
      <formula>$C$4</formula>
    </cfRule>
  </conditionalFormatting>
  <conditionalFormatting sqref="CI45">
    <cfRule type="cellIs" dxfId="364" priority="5424" operator="lessThan">
      <formula>$C$4</formula>
    </cfRule>
  </conditionalFormatting>
  <conditionalFormatting sqref="CI46">
    <cfRule type="cellIs" dxfId="363" priority="5425" operator="lessThan">
      <formula>$C$4</formula>
    </cfRule>
  </conditionalFormatting>
  <conditionalFormatting sqref="CI46">
    <cfRule type="cellIs" dxfId="362" priority="5426" operator="lessThan">
      <formula>$C$4</formula>
    </cfRule>
  </conditionalFormatting>
  <conditionalFormatting sqref="CI47">
    <cfRule type="cellIs" dxfId="361" priority="5427" operator="lessThan">
      <formula>$C$4</formula>
    </cfRule>
  </conditionalFormatting>
  <conditionalFormatting sqref="CI47">
    <cfRule type="cellIs" dxfId="360" priority="5428" operator="lessThan">
      <formula>$C$4</formula>
    </cfRule>
  </conditionalFormatting>
  <conditionalFormatting sqref="CI48">
    <cfRule type="cellIs" dxfId="359" priority="5429" operator="lessThan">
      <formula>$C$4</formula>
    </cfRule>
  </conditionalFormatting>
  <conditionalFormatting sqref="CI48">
    <cfRule type="cellIs" dxfId="358" priority="5430" operator="lessThan">
      <formula>$C$4</formula>
    </cfRule>
  </conditionalFormatting>
  <conditionalFormatting sqref="CI49">
    <cfRule type="cellIs" dxfId="357" priority="5431" operator="lessThan">
      <formula>$C$4</formula>
    </cfRule>
  </conditionalFormatting>
  <conditionalFormatting sqref="CI49">
    <cfRule type="cellIs" dxfId="356" priority="5432" operator="lessThan">
      <formula>$C$4</formula>
    </cfRule>
  </conditionalFormatting>
  <conditionalFormatting sqref="CI50">
    <cfRule type="cellIs" dxfId="355" priority="5433" operator="lessThan">
      <formula>$C$4</formula>
    </cfRule>
  </conditionalFormatting>
  <conditionalFormatting sqref="CI50">
    <cfRule type="cellIs" dxfId="354" priority="5434" operator="lessThan">
      <formula>$C$4</formula>
    </cfRule>
  </conditionalFormatting>
  <conditionalFormatting sqref="CI51">
    <cfRule type="cellIs" dxfId="353" priority="5435" operator="lessThan">
      <formula>$C$4</formula>
    </cfRule>
  </conditionalFormatting>
  <conditionalFormatting sqref="CI51">
    <cfRule type="cellIs" dxfId="352" priority="5436" operator="lessThan">
      <formula>$C$4</formula>
    </cfRule>
  </conditionalFormatting>
  <conditionalFormatting sqref="CI52">
    <cfRule type="cellIs" dxfId="351" priority="5437" operator="lessThan">
      <formula>$C$4</formula>
    </cfRule>
  </conditionalFormatting>
  <conditionalFormatting sqref="CI52">
    <cfRule type="cellIs" dxfId="350" priority="5438" operator="lessThan">
      <formula>$C$4</formula>
    </cfRule>
  </conditionalFormatting>
  <conditionalFormatting sqref="CI53">
    <cfRule type="cellIs" dxfId="349" priority="5439" operator="lessThan">
      <formula>$C$4</formula>
    </cfRule>
  </conditionalFormatting>
  <conditionalFormatting sqref="CI53">
    <cfRule type="cellIs" dxfId="348" priority="5440" operator="lessThan">
      <formula>$C$4</formula>
    </cfRule>
  </conditionalFormatting>
  <conditionalFormatting sqref="CI54">
    <cfRule type="cellIs" dxfId="347" priority="5441" operator="lessThan">
      <formula>$C$4</formula>
    </cfRule>
  </conditionalFormatting>
  <conditionalFormatting sqref="CI54">
    <cfRule type="cellIs" dxfId="346" priority="5442" operator="lessThan">
      <formula>$C$4</formula>
    </cfRule>
  </conditionalFormatting>
  <conditionalFormatting sqref="CI55">
    <cfRule type="cellIs" dxfId="345" priority="5443" operator="lessThan">
      <formula>$C$4</formula>
    </cfRule>
  </conditionalFormatting>
  <conditionalFormatting sqref="CI55">
    <cfRule type="cellIs" dxfId="344" priority="5444" operator="lessThan">
      <formula>$C$4</formula>
    </cfRule>
  </conditionalFormatting>
  <conditionalFormatting sqref="CI56">
    <cfRule type="cellIs" dxfId="343" priority="5445" operator="lessThan">
      <formula>$C$4</formula>
    </cfRule>
  </conditionalFormatting>
  <conditionalFormatting sqref="CI56">
    <cfRule type="cellIs" dxfId="342" priority="5446" operator="lessThan">
      <formula>$C$4</formula>
    </cfRule>
  </conditionalFormatting>
  <conditionalFormatting sqref="CI57">
    <cfRule type="cellIs" dxfId="341" priority="5447" operator="lessThan">
      <formula>$C$4</formula>
    </cfRule>
  </conditionalFormatting>
  <conditionalFormatting sqref="CI57">
    <cfRule type="cellIs" dxfId="340" priority="5448" operator="lessThan">
      <formula>$C$4</formula>
    </cfRule>
  </conditionalFormatting>
  <conditionalFormatting sqref="CI58">
    <cfRule type="cellIs" dxfId="339" priority="5449" operator="lessThan">
      <formula>$C$4</formula>
    </cfRule>
  </conditionalFormatting>
  <conditionalFormatting sqref="CI58">
    <cfRule type="cellIs" dxfId="338" priority="5450" operator="lessThan">
      <formula>$C$4</formula>
    </cfRule>
  </conditionalFormatting>
  <conditionalFormatting sqref="CI59">
    <cfRule type="cellIs" dxfId="337" priority="5451" operator="lessThan">
      <formula>$C$4</formula>
    </cfRule>
  </conditionalFormatting>
  <conditionalFormatting sqref="CI59">
    <cfRule type="cellIs" dxfId="336" priority="5452" operator="lessThan">
      <formula>$C$4</formula>
    </cfRule>
  </conditionalFormatting>
  <conditionalFormatting sqref="CI60">
    <cfRule type="cellIs" dxfId="335" priority="5453" operator="lessThan">
      <formula>$C$4</formula>
    </cfRule>
  </conditionalFormatting>
  <conditionalFormatting sqref="CI60">
    <cfRule type="cellIs" dxfId="334" priority="5454" operator="lessThan">
      <formula>$C$4</formula>
    </cfRule>
  </conditionalFormatting>
  <conditionalFormatting sqref="CJ11">
    <cfRule type="cellIs" dxfId="333" priority="5455" operator="lessThan">
      <formula>$C$4</formula>
    </cfRule>
  </conditionalFormatting>
  <conditionalFormatting sqref="CJ11">
    <cfRule type="cellIs" dxfId="332" priority="5456" operator="lessThan">
      <formula>$C$4</formula>
    </cfRule>
  </conditionalFormatting>
  <conditionalFormatting sqref="CJ12">
    <cfRule type="cellIs" dxfId="331" priority="5457" operator="lessThan">
      <formula>$C$4</formula>
    </cfRule>
  </conditionalFormatting>
  <conditionalFormatting sqref="CJ12">
    <cfRule type="cellIs" dxfId="330" priority="5458" operator="lessThan">
      <formula>$C$4</formula>
    </cfRule>
  </conditionalFormatting>
  <conditionalFormatting sqref="CJ13">
    <cfRule type="cellIs" dxfId="329" priority="5459" operator="lessThan">
      <formula>$C$4</formula>
    </cfRule>
  </conditionalFormatting>
  <conditionalFormatting sqref="CJ13">
    <cfRule type="cellIs" dxfId="328" priority="5460" operator="lessThan">
      <formula>$C$4</formula>
    </cfRule>
  </conditionalFormatting>
  <conditionalFormatting sqref="CJ14">
    <cfRule type="cellIs" dxfId="327" priority="5461" operator="lessThan">
      <formula>$C$4</formula>
    </cfRule>
  </conditionalFormatting>
  <conditionalFormatting sqref="CJ14">
    <cfRule type="cellIs" dxfId="326" priority="5462" operator="lessThan">
      <formula>$C$4</formula>
    </cfRule>
  </conditionalFormatting>
  <conditionalFormatting sqref="CJ15">
    <cfRule type="cellIs" dxfId="325" priority="5463" operator="lessThan">
      <formula>$C$4</formula>
    </cfRule>
  </conditionalFormatting>
  <conditionalFormatting sqref="CJ15">
    <cfRule type="cellIs" dxfId="324" priority="5464" operator="lessThan">
      <formula>$C$4</formula>
    </cfRule>
  </conditionalFormatting>
  <conditionalFormatting sqref="CJ16">
    <cfRule type="cellIs" dxfId="323" priority="5465" operator="lessThan">
      <formula>$C$4</formula>
    </cfRule>
  </conditionalFormatting>
  <conditionalFormatting sqref="CJ16">
    <cfRule type="cellIs" dxfId="322" priority="5466" operator="lessThan">
      <formula>$C$4</formula>
    </cfRule>
  </conditionalFormatting>
  <conditionalFormatting sqref="CJ17">
    <cfRule type="cellIs" dxfId="321" priority="5467" operator="lessThan">
      <formula>$C$4</formula>
    </cfRule>
  </conditionalFormatting>
  <conditionalFormatting sqref="CJ17">
    <cfRule type="cellIs" dxfId="320" priority="5468" operator="lessThan">
      <formula>$C$4</formula>
    </cfRule>
  </conditionalFormatting>
  <conditionalFormatting sqref="CJ18">
    <cfRule type="cellIs" dxfId="319" priority="5469" operator="lessThan">
      <formula>$C$4</formula>
    </cfRule>
  </conditionalFormatting>
  <conditionalFormatting sqref="CJ18">
    <cfRule type="cellIs" dxfId="318" priority="5470" operator="lessThan">
      <formula>$C$4</formula>
    </cfRule>
  </conditionalFormatting>
  <conditionalFormatting sqref="CJ19">
    <cfRule type="cellIs" dxfId="317" priority="5471" operator="lessThan">
      <formula>$C$4</formula>
    </cfRule>
  </conditionalFormatting>
  <conditionalFormatting sqref="CJ19">
    <cfRule type="cellIs" dxfId="316" priority="5472" operator="lessThan">
      <formula>$C$4</formula>
    </cfRule>
  </conditionalFormatting>
  <conditionalFormatting sqref="CJ20">
    <cfRule type="cellIs" dxfId="315" priority="5473" operator="lessThan">
      <formula>$C$4</formula>
    </cfRule>
  </conditionalFormatting>
  <conditionalFormatting sqref="CJ20">
    <cfRule type="cellIs" dxfId="314" priority="5474" operator="lessThan">
      <formula>$C$4</formula>
    </cfRule>
  </conditionalFormatting>
  <conditionalFormatting sqref="CJ21">
    <cfRule type="cellIs" dxfId="313" priority="5475" operator="lessThan">
      <formula>$C$4</formula>
    </cfRule>
  </conditionalFormatting>
  <conditionalFormatting sqref="CJ21">
    <cfRule type="cellIs" dxfId="312" priority="5476" operator="lessThan">
      <formula>$C$4</formula>
    </cfRule>
  </conditionalFormatting>
  <conditionalFormatting sqref="CJ22">
    <cfRule type="cellIs" dxfId="311" priority="5477" operator="lessThan">
      <formula>$C$4</formula>
    </cfRule>
  </conditionalFormatting>
  <conditionalFormatting sqref="CJ22">
    <cfRule type="cellIs" dxfId="310" priority="5478" operator="lessThan">
      <formula>$C$4</formula>
    </cfRule>
  </conditionalFormatting>
  <conditionalFormatting sqref="CJ23">
    <cfRule type="cellIs" dxfId="309" priority="5479" operator="lessThan">
      <formula>$C$4</formula>
    </cfRule>
  </conditionalFormatting>
  <conditionalFormatting sqref="CJ23">
    <cfRule type="cellIs" dxfId="308" priority="5480" operator="lessThan">
      <formula>$C$4</formula>
    </cfRule>
  </conditionalFormatting>
  <conditionalFormatting sqref="CJ24">
    <cfRule type="cellIs" dxfId="307" priority="5481" operator="lessThan">
      <formula>$C$4</formula>
    </cfRule>
  </conditionalFormatting>
  <conditionalFormatting sqref="CJ24">
    <cfRule type="cellIs" dxfId="306" priority="5482" operator="lessThan">
      <formula>$C$4</formula>
    </cfRule>
  </conditionalFormatting>
  <conditionalFormatting sqref="CJ25">
    <cfRule type="cellIs" dxfId="305" priority="5483" operator="lessThan">
      <formula>$C$4</formula>
    </cfRule>
  </conditionalFormatting>
  <conditionalFormatting sqref="CJ25">
    <cfRule type="cellIs" dxfId="304" priority="5484" operator="lessThan">
      <formula>$C$4</formula>
    </cfRule>
  </conditionalFormatting>
  <conditionalFormatting sqref="CJ26">
    <cfRule type="cellIs" dxfId="303" priority="5485" operator="lessThan">
      <formula>$C$4</formula>
    </cfRule>
  </conditionalFormatting>
  <conditionalFormatting sqref="CJ26">
    <cfRule type="cellIs" dxfId="302" priority="5486" operator="lessThan">
      <formula>$C$4</formula>
    </cfRule>
  </conditionalFormatting>
  <conditionalFormatting sqref="CJ27">
    <cfRule type="cellIs" dxfId="301" priority="5487" operator="lessThan">
      <formula>$C$4</formula>
    </cfRule>
  </conditionalFormatting>
  <conditionalFormatting sqref="CJ27">
    <cfRule type="cellIs" dxfId="300" priority="5488" operator="lessThan">
      <formula>$C$4</formula>
    </cfRule>
  </conditionalFormatting>
  <conditionalFormatting sqref="CJ28">
    <cfRule type="cellIs" dxfId="299" priority="5489" operator="lessThan">
      <formula>$C$4</formula>
    </cfRule>
  </conditionalFormatting>
  <conditionalFormatting sqref="CJ28">
    <cfRule type="cellIs" dxfId="298" priority="5490" operator="lessThan">
      <formula>$C$4</formula>
    </cfRule>
  </conditionalFormatting>
  <conditionalFormatting sqref="CJ29">
    <cfRule type="cellIs" dxfId="297" priority="5491" operator="lessThan">
      <formula>$C$4</formula>
    </cfRule>
  </conditionalFormatting>
  <conditionalFormatting sqref="CJ29">
    <cfRule type="cellIs" dxfId="296" priority="5492" operator="lessThan">
      <formula>$C$4</formula>
    </cfRule>
  </conditionalFormatting>
  <conditionalFormatting sqref="CJ30">
    <cfRule type="cellIs" dxfId="295" priority="5493" operator="lessThan">
      <formula>$C$4</formula>
    </cfRule>
  </conditionalFormatting>
  <conditionalFormatting sqref="CJ30">
    <cfRule type="cellIs" dxfId="294" priority="5494" operator="lessThan">
      <formula>$C$4</formula>
    </cfRule>
  </conditionalFormatting>
  <conditionalFormatting sqref="CJ31">
    <cfRule type="cellIs" dxfId="293" priority="5495" operator="lessThan">
      <formula>$C$4</formula>
    </cfRule>
  </conditionalFormatting>
  <conditionalFormatting sqref="CJ31">
    <cfRule type="cellIs" dxfId="292" priority="5496" operator="lessThan">
      <formula>$C$4</formula>
    </cfRule>
  </conditionalFormatting>
  <conditionalFormatting sqref="CJ32">
    <cfRule type="cellIs" dxfId="291" priority="5497" operator="lessThan">
      <formula>$C$4</formula>
    </cfRule>
  </conditionalFormatting>
  <conditionalFormatting sqref="CJ32">
    <cfRule type="cellIs" dxfId="290" priority="5498" operator="lessThan">
      <formula>$C$4</formula>
    </cfRule>
  </conditionalFormatting>
  <conditionalFormatting sqref="CJ33">
    <cfRule type="cellIs" dxfId="289" priority="5499" operator="lessThan">
      <formula>$C$4</formula>
    </cfRule>
  </conditionalFormatting>
  <conditionalFormatting sqref="CJ33">
    <cfRule type="cellIs" dxfId="288" priority="5500" operator="lessThan">
      <formula>$C$4</formula>
    </cfRule>
  </conditionalFormatting>
  <conditionalFormatting sqref="CJ34">
    <cfRule type="cellIs" dxfId="287" priority="5501" operator="lessThan">
      <formula>$C$4</formula>
    </cfRule>
  </conditionalFormatting>
  <conditionalFormatting sqref="CJ34">
    <cfRule type="cellIs" dxfId="286" priority="5502" operator="lessThan">
      <formula>$C$4</formula>
    </cfRule>
  </conditionalFormatting>
  <conditionalFormatting sqref="CJ35">
    <cfRule type="cellIs" dxfId="285" priority="5503" operator="lessThan">
      <formula>$C$4</formula>
    </cfRule>
  </conditionalFormatting>
  <conditionalFormatting sqref="CJ35">
    <cfRule type="cellIs" dxfId="284" priority="5504" operator="lessThan">
      <formula>$C$4</formula>
    </cfRule>
  </conditionalFormatting>
  <conditionalFormatting sqref="CJ36">
    <cfRule type="cellIs" dxfId="283" priority="5505" operator="lessThan">
      <formula>$C$4</formula>
    </cfRule>
  </conditionalFormatting>
  <conditionalFormatting sqref="CJ36">
    <cfRule type="cellIs" dxfId="282" priority="5506" operator="lessThan">
      <formula>$C$4</formula>
    </cfRule>
  </conditionalFormatting>
  <conditionalFormatting sqref="CJ37">
    <cfRule type="cellIs" dxfId="281" priority="5507" operator="lessThan">
      <formula>$C$4</formula>
    </cfRule>
  </conditionalFormatting>
  <conditionalFormatting sqref="CJ37">
    <cfRule type="cellIs" dxfId="280" priority="5508" operator="lessThan">
      <formula>$C$4</formula>
    </cfRule>
  </conditionalFormatting>
  <conditionalFormatting sqref="CJ38">
    <cfRule type="cellIs" dxfId="279" priority="5509" operator="lessThan">
      <formula>$C$4</formula>
    </cfRule>
  </conditionalFormatting>
  <conditionalFormatting sqref="CJ38">
    <cfRule type="cellIs" dxfId="278" priority="5510" operator="lessThan">
      <formula>$C$4</formula>
    </cfRule>
  </conditionalFormatting>
  <conditionalFormatting sqref="CJ39">
    <cfRule type="cellIs" dxfId="277" priority="5511" operator="lessThan">
      <formula>$C$4</formula>
    </cfRule>
  </conditionalFormatting>
  <conditionalFormatting sqref="CJ39">
    <cfRule type="cellIs" dxfId="276" priority="5512" operator="lessThan">
      <formula>$C$4</formula>
    </cfRule>
  </conditionalFormatting>
  <conditionalFormatting sqref="CJ40">
    <cfRule type="cellIs" dxfId="275" priority="5513" operator="lessThan">
      <formula>$C$4</formula>
    </cfRule>
  </conditionalFormatting>
  <conditionalFormatting sqref="CJ40">
    <cfRule type="cellIs" dxfId="274" priority="5514" operator="lessThan">
      <formula>$C$4</formula>
    </cfRule>
  </conditionalFormatting>
  <conditionalFormatting sqref="CJ41">
    <cfRule type="cellIs" dxfId="273" priority="5515" operator="lessThan">
      <formula>$C$4</formula>
    </cfRule>
  </conditionalFormatting>
  <conditionalFormatting sqref="CJ41">
    <cfRule type="cellIs" dxfId="272" priority="5516" operator="lessThan">
      <formula>$C$4</formula>
    </cfRule>
  </conditionalFormatting>
  <conditionalFormatting sqref="CJ42">
    <cfRule type="cellIs" dxfId="271" priority="5517" operator="lessThan">
      <formula>$C$4</formula>
    </cfRule>
  </conditionalFormatting>
  <conditionalFormatting sqref="CJ42">
    <cfRule type="cellIs" dxfId="270" priority="5518" operator="lessThan">
      <formula>$C$4</formula>
    </cfRule>
  </conditionalFormatting>
  <conditionalFormatting sqref="CJ43">
    <cfRule type="cellIs" dxfId="269" priority="5519" operator="lessThan">
      <formula>$C$4</formula>
    </cfRule>
  </conditionalFormatting>
  <conditionalFormatting sqref="CJ43">
    <cfRule type="cellIs" dxfId="268" priority="5520" operator="lessThan">
      <formula>$C$4</formula>
    </cfRule>
  </conditionalFormatting>
  <conditionalFormatting sqref="CJ44">
    <cfRule type="cellIs" dxfId="267" priority="5521" operator="lessThan">
      <formula>$C$4</formula>
    </cfRule>
  </conditionalFormatting>
  <conditionalFormatting sqref="CJ44">
    <cfRule type="cellIs" dxfId="266" priority="5522" operator="lessThan">
      <formula>$C$4</formula>
    </cfRule>
  </conditionalFormatting>
  <conditionalFormatting sqref="CJ45">
    <cfRule type="cellIs" dxfId="265" priority="5523" operator="lessThan">
      <formula>$C$4</formula>
    </cfRule>
  </conditionalFormatting>
  <conditionalFormatting sqref="CJ45">
    <cfRule type="cellIs" dxfId="264" priority="5524" operator="lessThan">
      <formula>$C$4</formula>
    </cfRule>
  </conditionalFormatting>
  <conditionalFormatting sqref="CJ46">
    <cfRule type="cellIs" dxfId="263" priority="5525" operator="lessThan">
      <formula>$C$4</formula>
    </cfRule>
  </conditionalFormatting>
  <conditionalFormatting sqref="CJ46">
    <cfRule type="cellIs" dxfId="262" priority="5526" operator="lessThan">
      <formula>$C$4</formula>
    </cfRule>
  </conditionalFormatting>
  <conditionalFormatting sqref="CJ47">
    <cfRule type="cellIs" dxfId="261" priority="5527" operator="lessThan">
      <formula>$C$4</formula>
    </cfRule>
  </conditionalFormatting>
  <conditionalFormatting sqref="CJ47">
    <cfRule type="cellIs" dxfId="260" priority="5528" operator="lessThan">
      <formula>$C$4</formula>
    </cfRule>
  </conditionalFormatting>
  <conditionalFormatting sqref="CJ48">
    <cfRule type="cellIs" dxfId="259" priority="5529" operator="lessThan">
      <formula>$C$4</formula>
    </cfRule>
  </conditionalFormatting>
  <conditionalFormatting sqref="CJ48">
    <cfRule type="cellIs" dxfId="258" priority="5530" operator="lessThan">
      <formula>$C$4</formula>
    </cfRule>
  </conditionalFormatting>
  <conditionalFormatting sqref="CJ49">
    <cfRule type="cellIs" dxfId="257" priority="5531" operator="lessThan">
      <formula>$C$4</formula>
    </cfRule>
  </conditionalFormatting>
  <conditionalFormatting sqref="CJ49">
    <cfRule type="cellIs" dxfId="256" priority="5532" operator="lessThan">
      <formula>$C$4</formula>
    </cfRule>
  </conditionalFormatting>
  <conditionalFormatting sqref="CJ50">
    <cfRule type="cellIs" dxfId="255" priority="5533" operator="lessThan">
      <formula>$C$4</formula>
    </cfRule>
  </conditionalFormatting>
  <conditionalFormatting sqref="CJ50">
    <cfRule type="cellIs" dxfId="254" priority="5534" operator="lessThan">
      <formula>$C$4</formula>
    </cfRule>
  </conditionalFormatting>
  <conditionalFormatting sqref="CJ51">
    <cfRule type="cellIs" dxfId="253" priority="5535" operator="lessThan">
      <formula>$C$4</formula>
    </cfRule>
  </conditionalFormatting>
  <conditionalFormatting sqref="CJ51">
    <cfRule type="cellIs" dxfId="252" priority="5536" operator="lessThan">
      <formula>$C$4</formula>
    </cfRule>
  </conditionalFormatting>
  <conditionalFormatting sqref="CJ52">
    <cfRule type="cellIs" dxfId="251" priority="5537" operator="lessThan">
      <formula>$C$4</formula>
    </cfRule>
  </conditionalFormatting>
  <conditionalFormatting sqref="CJ52">
    <cfRule type="cellIs" dxfId="250" priority="5538" operator="lessThan">
      <formula>$C$4</formula>
    </cfRule>
  </conditionalFormatting>
  <conditionalFormatting sqref="CJ53">
    <cfRule type="cellIs" dxfId="249" priority="5539" operator="lessThan">
      <formula>$C$4</formula>
    </cfRule>
  </conditionalFormatting>
  <conditionalFormatting sqref="CJ53">
    <cfRule type="cellIs" dxfId="248" priority="5540" operator="lessThan">
      <formula>$C$4</formula>
    </cfRule>
  </conditionalFormatting>
  <conditionalFormatting sqref="CJ54">
    <cfRule type="cellIs" dxfId="247" priority="5541" operator="lessThan">
      <formula>$C$4</formula>
    </cfRule>
  </conditionalFormatting>
  <conditionalFormatting sqref="CJ54">
    <cfRule type="cellIs" dxfId="246" priority="5542" operator="lessThan">
      <formula>$C$4</formula>
    </cfRule>
  </conditionalFormatting>
  <conditionalFormatting sqref="CJ55">
    <cfRule type="cellIs" dxfId="245" priority="5543" operator="lessThan">
      <formula>$C$4</formula>
    </cfRule>
  </conditionalFormatting>
  <conditionalFormatting sqref="CJ55">
    <cfRule type="cellIs" dxfId="244" priority="5544" operator="lessThan">
      <formula>$C$4</formula>
    </cfRule>
  </conditionalFormatting>
  <conditionalFormatting sqref="CJ56">
    <cfRule type="cellIs" dxfId="243" priority="5545" operator="lessThan">
      <formula>$C$4</formula>
    </cfRule>
  </conditionalFormatting>
  <conditionalFormatting sqref="CJ56">
    <cfRule type="cellIs" dxfId="242" priority="5546" operator="lessThan">
      <formula>$C$4</formula>
    </cfRule>
  </conditionalFormatting>
  <conditionalFormatting sqref="CJ57">
    <cfRule type="cellIs" dxfId="241" priority="5547" operator="lessThan">
      <formula>$C$4</formula>
    </cfRule>
  </conditionalFormatting>
  <conditionalFormatting sqref="CJ57">
    <cfRule type="cellIs" dxfId="240" priority="5548" operator="lessThan">
      <formula>$C$4</formula>
    </cfRule>
  </conditionalFormatting>
  <conditionalFormatting sqref="CJ58">
    <cfRule type="cellIs" dxfId="239" priority="5549" operator="lessThan">
      <formula>$C$4</formula>
    </cfRule>
  </conditionalFormatting>
  <conditionalFormatting sqref="CJ58">
    <cfRule type="cellIs" dxfId="238" priority="5550" operator="lessThan">
      <formula>$C$4</formula>
    </cfRule>
  </conditionalFormatting>
  <conditionalFormatting sqref="CJ59">
    <cfRule type="cellIs" dxfId="237" priority="5551" operator="lessThan">
      <formula>$C$4</formula>
    </cfRule>
  </conditionalFormatting>
  <conditionalFormatting sqref="CJ59">
    <cfRule type="cellIs" dxfId="236" priority="5552" operator="lessThan">
      <formula>$C$4</formula>
    </cfRule>
  </conditionalFormatting>
  <conditionalFormatting sqref="CJ60">
    <cfRule type="cellIs" dxfId="235" priority="5553" operator="lessThan">
      <formula>$C$4</formula>
    </cfRule>
  </conditionalFormatting>
  <conditionalFormatting sqref="CJ60">
    <cfRule type="cellIs" dxfId="234" priority="5554" operator="lessThan">
      <formula>$C$4</formula>
    </cfRule>
  </conditionalFormatting>
  <conditionalFormatting sqref="CK11">
    <cfRule type="cellIs" dxfId="233" priority="5555" operator="lessThan">
      <formula>$C$4</formula>
    </cfRule>
  </conditionalFormatting>
  <conditionalFormatting sqref="CK11">
    <cfRule type="cellIs" dxfId="232" priority="5556" operator="lessThan">
      <formula>$C$4</formula>
    </cfRule>
  </conditionalFormatting>
  <conditionalFormatting sqref="CK12">
    <cfRule type="cellIs" dxfId="231" priority="5557" operator="lessThan">
      <formula>$C$4</formula>
    </cfRule>
  </conditionalFormatting>
  <conditionalFormatting sqref="CK12">
    <cfRule type="cellIs" dxfId="230" priority="5558" operator="lessThan">
      <formula>$C$4</formula>
    </cfRule>
  </conditionalFormatting>
  <conditionalFormatting sqref="CK13">
    <cfRule type="cellIs" dxfId="229" priority="5559" operator="lessThan">
      <formula>$C$4</formula>
    </cfRule>
  </conditionalFormatting>
  <conditionalFormatting sqref="CK13">
    <cfRule type="cellIs" dxfId="228" priority="5560" operator="lessThan">
      <formula>$C$4</formula>
    </cfRule>
  </conditionalFormatting>
  <conditionalFormatting sqref="CK14">
    <cfRule type="cellIs" dxfId="227" priority="5561" operator="lessThan">
      <formula>$C$4</formula>
    </cfRule>
  </conditionalFormatting>
  <conditionalFormatting sqref="CK14">
    <cfRule type="cellIs" dxfId="226" priority="5562" operator="lessThan">
      <formula>$C$4</formula>
    </cfRule>
  </conditionalFormatting>
  <conditionalFormatting sqref="CK15">
    <cfRule type="cellIs" dxfId="225" priority="5563" operator="lessThan">
      <formula>$C$4</formula>
    </cfRule>
  </conditionalFormatting>
  <conditionalFormatting sqref="CK15">
    <cfRule type="cellIs" dxfId="224" priority="5564" operator="lessThan">
      <formula>$C$4</formula>
    </cfRule>
  </conditionalFormatting>
  <conditionalFormatting sqref="CK16">
    <cfRule type="cellIs" dxfId="223" priority="5565" operator="lessThan">
      <formula>$C$4</formula>
    </cfRule>
  </conditionalFormatting>
  <conditionalFormatting sqref="CK16">
    <cfRule type="cellIs" dxfId="222" priority="5566" operator="lessThan">
      <formula>$C$4</formula>
    </cfRule>
  </conditionalFormatting>
  <conditionalFormatting sqref="CK17">
    <cfRule type="cellIs" dxfId="221" priority="5567" operator="lessThan">
      <formula>$C$4</formula>
    </cfRule>
  </conditionalFormatting>
  <conditionalFormatting sqref="CK17">
    <cfRule type="cellIs" dxfId="220" priority="5568" operator="lessThan">
      <formula>$C$4</formula>
    </cfRule>
  </conditionalFormatting>
  <conditionalFormatting sqref="CK18">
    <cfRule type="cellIs" dxfId="219" priority="5569" operator="lessThan">
      <formula>$C$4</formula>
    </cfRule>
  </conditionalFormatting>
  <conditionalFormatting sqref="CK18">
    <cfRule type="cellIs" dxfId="218" priority="5570" operator="lessThan">
      <formula>$C$4</formula>
    </cfRule>
  </conditionalFormatting>
  <conditionalFormatting sqref="CK19">
    <cfRule type="cellIs" dxfId="217" priority="5571" operator="lessThan">
      <formula>$C$4</formula>
    </cfRule>
  </conditionalFormatting>
  <conditionalFormatting sqref="CK19">
    <cfRule type="cellIs" dxfId="216" priority="5572" operator="lessThan">
      <formula>$C$4</formula>
    </cfRule>
  </conditionalFormatting>
  <conditionalFormatting sqref="CK20">
    <cfRule type="cellIs" dxfId="215" priority="5573" operator="lessThan">
      <formula>$C$4</formula>
    </cfRule>
  </conditionalFormatting>
  <conditionalFormatting sqref="CK20">
    <cfRule type="cellIs" dxfId="214" priority="5574" operator="lessThan">
      <formula>$C$4</formula>
    </cfRule>
  </conditionalFormatting>
  <conditionalFormatting sqref="CK21">
    <cfRule type="cellIs" dxfId="213" priority="5575" operator="lessThan">
      <formula>$C$4</formula>
    </cfRule>
  </conditionalFormatting>
  <conditionalFormatting sqref="CK21">
    <cfRule type="cellIs" dxfId="212" priority="5576" operator="lessThan">
      <formula>$C$4</formula>
    </cfRule>
  </conditionalFormatting>
  <conditionalFormatting sqref="CK22">
    <cfRule type="cellIs" dxfId="211" priority="5577" operator="lessThan">
      <formula>$C$4</formula>
    </cfRule>
  </conditionalFormatting>
  <conditionalFormatting sqref="CK22">
    <cfRule type="cellIs" dxfId="210" priority="5578" operator="lessThan">
      <formula>$C$4</formula>
    </cfRule>
  </conditionalFormatting>
  <conditionalFormatting sqref="CK23">
    <cfRule type="cellIs" dxfId="209" priority="5579" operator="lessThan">
      <formula>$C$4</formula>
    </cfRule>
  </conditionalFormatting>
  <conditionalFormatting sqref="CK23">
    <cfRule type="cellIs" dxfId="208" priority="5580" operator="lessThan">
      <formula>$C$4</formula>
    </cfRule>
  </conditionalFormatting>
  <conditionalFormatting sqref="CK24">
    <cfRule type="cellIs" dxfId="207" priority="5581" operator="lessThan">
      <formula>$C$4</formula>
    </cfRule>
  </conditionalFormatting>
  <conditionalFormatting sqref="CK24">
    <cfRule type="cellIs" dxfId="206" priority="5582" operator="lessThan">
      <formula>$C$4</formula>
    </cfRule>
  </conditionalFormatting>
  <conditionalFormatting sqref="CK25">
    <cfRule type="cellIs" dxfId="205" priority="5583" operator="lessThan">
      <formula>$C$4</formula>
    </cfRule>
  </conditionalFormatting>
  <conditionalFormatting sqref="CK25">
    <cfRule type="cellIs" dxfId="204" priority="5584" operator="lessThan">
      <formula>$C$4</formula>
    </cfRule>
  </conditionalFormatting>
  <conditionalFormatting sqref="CK26">
    <cfRule type="cellIs" dxfId="203" priority="5585" operator="lessThan">
      <formula>$C$4</formula>
    </cfRule>
  </conditionalFormatting>
  <conditionalFormatting sqref="CK26">
    <cfRule type="cellIs" dxfId="202" priority="5586" operator="lessThan">
      <formula>$C$4</formula>
    </cfRule>
  </conditionalFormatting>
  <conditionalFormatting sqref="CK27">
    <cfRule type="cellIs" dxfId="201" priority="5587" operator="lessThan">
      <formula>$C$4</formula>
    </cfRule>
  </conditionalFormatting>
  <conditionalFormatting sqref="CK27">
    <cfRule type="cellIs" dxfId="200" priority="5588" operator="lessThan">
      <formula>$C$4</formula>
    </cfRule>
  </conditionalFormatting>
  <conditionalFormatting sqref="CK28">
    <cfRule type="cellIs" dxfId="199" priority="5589" operator="lessThan">
      <formula>$C$4</formula>
    </cfRule>
  </conditionalFormatting>
  <conditionalFormatting sqref="CK28">
    <cfRule type="cellIs" dxfId="198" priority="5590" operator="lessThan">
      <formula>$C$4</formula>
    </cfRule>
  </conditionalFormatting>
  <conditionalFormatting sqref="CK29">
    <cfRule type="cellIs" dxfId="197" priority="5591" operator="lessThan">
      <formula>$C$4</formula>
    </cfRule>
  </conditionalFormatting>
  <conditionalFormatting sqref="CK29">
    <cfRule type="cellIs" dxfId="196" priority="5592" operator="lessThan">
      <formula>$C$4</formula>
    </cfRule>
  </conditionalFormatting>
  <conditionalFormatting sqref="CK30">
    <cfRule type="cellIs" dxfId="195" priority="5593" operator="lessThan">
      <formula>$C$4</formula>
    </cfRule>
  </conditionalFormatting>
  <conditionalFormatting sqref="CK30">
    <cfRule type="cellIs" dxfId="194" priority="5594" operator="lessThan">
      <formula>$C$4</formula>
    </cfRule>
  </conditionalFormatting>
  <conditionalFormatting sqref="CK31">
    <cfRule type="cellIs" dxfId="193" priority="5595" operator="lessThan">
      <formula>$C$4</formula>
    </cfRule>
  </conditionalFormatting>
  <conditionalFormatting sqref="CK31">
    <cfRule type="cellIs" dxfId="192" priority="5596" operator="lessThan">
      <formula>$C$4</formula>
    </cfRule>
  </conditionalFormatting>
  <conditionalFormatting sqref="CK32">
    <cfRule type="cellIs" dxfId="191" priority="5597" operator="lessThan">
      <formula>$C$4</formula>
    </cfRule>
  </conditionalFormatting>
  <conditionalFormatting sqref="CK32">
    <cfRule type="cellIs" dxfId="190" priority="5598" operator="lessThan">
      <formula>$C$4</formula>
    </cfRule>
  </conditionalFormatting>
  <conditionalFormatting sqref="CK33">
    <cfRule type="cellIs" dxfId="189" priority="5599" operator="lessThan">
      <formula>$C$4</formula>
    </cfRule>
  </conditionalFormatting>
  <conditionalFormatting sqref="CK33">
    <cfRule type="cellIs" dxfId="188" priority="5600" operator="lessThan">
      <formula>$C$4</formula>
    </cfRule>
  </conditionalFormatting>
  <conditionalFormatting sqref="CK34">
    <cfRule type="cellIs" dxfId="187" priority="5601" operator="lessThan">
      <formula>$C$4</formula>
    </cfRule>
  </conditionalFormatting>
  <conditionalFormatting sqref="CK34">
    <cfRule type="cellIs" dxfId="186" priority="5602" operator="lessThan">
      <formula>$C$4</formula>
    </cfRule>
  </conditionalFormatting>
  <conditionalFormatting sqref="CK35">
    <cfRule type="cellIs" dxfId="185" priority="5603" operator="lessThan">
      <formula>$C$4</formula>
    </cfRule>
  </conditionalFormatting>
  <conditionalFormatting sqref="CK35">
    <cfRule type="cellIs" dxfId="184" priority="5604" operator="lessThan">
      <formula>$C$4</formula>
    </cfRule>
  </conditionalFormatting>
  <conditionalFormatting sqref="CK36">
    <cfRule type="cellIs" dxfId="183" priority="5605" operator="lessThan">
      <formula>$C$4</formula>
    </cfRule>
  </conditionalFormatting>
  <conditionalFormatting sqref="CK36">
    <cfRule type="cellIs" dxfId="182" priority="5606" operator="lessThan">
      <formula>$C$4</formula>
    </cfRule>
  </conditionalFormatting>
  <conditionalFormatting sqref="CK37">
    <cfRule type="cellIs" dxfId="181" priority="5607" operator="lessThan">
      <formula>$C$4</formula>
    </cfRule>
  </conditionalFormatting>
  <conditionalFormatting sqref="CK37">
    <cfRule type="cellIs" dxfId="180" priority="5608" operator="lessThan">
      <formula>$C$4</formula>
    </cfRule>
  </conditionalFormatting>
  <conditionalFormatting sqref="CK38">
    <cfRule type="cellIs" dxfId="179" priority="5609" operator="lessThan">
      <formula>$C$4</formula>
    </cfRule>
  </conditionalFormatting>
  <conditionalFormatting sqref="CK38">
    <cfRule type="cellIs" dxfId="178" priority="5610" operator="lessThan">
      <formula>$C$4</formula>
    </cfRule>
  </conditionalFormatting>
  <conditionalFormatting sqref="CK39">
    <cfRule type="cellIs" dxfId="177" priority="5611" operator="lessThan">
      <formula>$C$4</formula>
    </cfRule>
  </conditionalFormatting>
  <conditionalFormatting sqref="CK39">
    <cfRule type="cellIs" dxfId="176" priority="5612" operator="lessThan">
      <formula>$C$4</formula>
    </cfRule>
  </conditionalFormatting>
  <conditionalFormatting sqref="CK40">
    <cfRule type="cellIs" dxfId="175" priority="5613" operator="lessThan">
      <formula>$C$4</formula>
    </cfRule>
  </conditionalFormatting>
  <conditionalFormatting sqref="CK40">
    <cfRule type="cellIs" dxfId="174" priority="5614" operator="lessThan">
      <formula>$C$4</formula>
    </cfRule>
  </conditionalFormatting>
  <conditionalFormatting sqref="CK41">
    <cfRule type="cellIs" dxfId="173" priority="5615" operator="lessThan">
      <formula>$C$4</formula>
    </cfRule>
  </conditionalFormatting>
  <conditionalFormatting sqref="CK41">
    <cfRule type="cellIs" dxfId="172" priority="5616" operator="lessThan">
      <formula>$C$4</formula>
    </cfRule>
  </conditionalFormatting>
  <conditionalFormatting sqref="CK42">
    <cfRule type="cellIs" dxfId="171" priority="5617" operator="lessThan">
      <formula>$C$4</formula>
    </cfRule>
  </conditionalFormatting>
  <conditionalFormatting sqref="CK42">
    <cfRule type="cellIs" dxfId="170" priority="5618" operator="lessThan">
      <formula>$C$4</formula>
    </cfRule>
  </conditionalFormatting>
  <conditionalFormatting sqref="CK43">
    <cfRule type="cellIs" dxfId="169" priority="5619" operator="lessThan">
      <formula>$C$4</formula>
    </cfRule>
  </conditionalFormatting>
  <conditionalFormatting sqref="CK43">
    <cfRule type="cellIs" dxfId="168" priority="5620" operator="lessThan">
      <formula>$C$4</formula>
    </cfRule>
  </conditionalFormatting>
  <conditionalFormatting sqref="CK44">
    <cfRule type="cellIs" dxfId="167" priority="5621" operator="lessThan">
      <formula>$C$4</formula>
    </cfRule>
  </conditionalFormatting>
  <conditionalFormatting sqref="CK44">
    <cfRule type="cellIs" dxfId="166" priority="5622" operator="lessThan">
      <formula>$C$4</formula>
    </cfRule>
  </conditionalFormatting>
  <conditionalFormatting sqref="CK45">
    <cfRule type="cellIs" dxfId="165" priority="5623" operator="lessThan">
      <formula>$C$4</formula>
    </cfRule>
  </conditionalFormatting>
  <conditionalFormatting sqref="CK45">
    <cfRule type="cellIs" dxfId="164" priority="5624" operator="lessThan">
      <formula>$C$4</formula>
    </cfRule>
  </conditionalFormatting>
  <conditionalFormatting sqref="CK46">
    <cfRule type="cellIs" dxfId="163" priority="5625" operator="lessThan">
      <formula>$C$4</formula>
    </cfRule>
  </conditionalFormatting>
  <conditionalFormatting sqref="CK46">
    <cfRule type="cellIs" dxfId="162" priority="5626" operator="lessThan">
      <formula>$C$4</formula>
    </cfRule>
  </conditionalFormatting>
  <conditionalFormatting sqref="CK47">
    <cfRule type="cellIs" dxfId="161" priority="5627" operator="lessThan">
      <formula>$C$4</formula>
    </cfRule>
  </conditionalFormatting>
  <conditionalFormatting sqref="CK47">
    <cfRule type="cellIs" dxfId="160" priority="5628" operator="lessThan">
      <formula>$C$4</formula>
    </cfRule>
  </conditionalFormatting>
  <conditionalFormatting sqref="CK48">
    <cfRule type="cellIs" dxfId="159" priority="5629" operator="lessThan">
      <formula>$C$4</formula>
    </cfRule>
  </conditionalFormatting>
  <conditionalFormatting sqref="CK48">
    <cfRule type="cellIs" dxfId="158" priority="5630" operator="lessThan">
      <formula>$C$4</formula>
    </cfRule>
  </conditionalFormatting>
  <conditionalFormatting sqref="CK49">
    <cfRule type="cellIs" dxfId="157" priority="5631" operator="lessThan">
      <formula>$C$4</formula>
    </cfRule>
  </conditionalFormatting>
  <conditionalFormatting sqref="CK49">
    <cfRule type="cellIs" dxfId="156" priority="5632" operator="lessThan">
      <formula>$C$4</formula>
    </cfRule>
  </conditionalFormatting>
  <conditionalFormatting sqref="CK50">
    <cfRule type="cellIs" dxfId="155" priority="5633" operator="lessThan">
      <formula>$C$4</formula>
    </cfRule>
  </conditionalFormatting>
  <conditionalFormatting sqref="CK50">
    <cfRule type="cellIs" dxfId="154" priority="5634" operator="lessThan">
      <formula>$C$4</formula>
    </cfRule>
  </conditionalFormatting>
  <conditionalFormatting sqref="CK51">
    <cfRule type="cellIs" dxfId="153" priority="5635" operator="lessThan">
      <formula>$C$4</formula>
    </cfRule>
  </conditionalFormatting>
  <conditionalFormatting sqref="CK51">
    <cfRule type="cellIs" dxfId="152" priority="5636" operator="lessThan">
      <formula>$C$4</formula>
    </cfRule>
  </conditionalFormatting>
  <conditionalFormatting sqref="CK52">
    <cfRule type="cellIs" dxfId="151" priority="5637" operator="lessThan">
      <formula>$C$4</formula>
    </cfRule>
  </conditionalFormatting>
  <conditionalFormatting sqref="CK52">
    <cfRule type="cellIs" dxfId="150" priority="5638" operator="lessThan">
      <formula>$C$4</formula>
    </cfRule>
  </conditionalFormatting>
  <conditionalFormatting sqref="CK53">
    <cfRule type="cellIs" dxfId="149" priority="5639" operator="lessThan">
      <formula>$C$4</formula>
    </cfRule>
  </conditionalFormatting>
  <conditionalFormatting sqref="CK53">
    <cfRule type="cellIs" dxfId="148" priority="5640" operator="lessThan">
      <formula>$C$4</formula>
    </cfRule>
  </conditionalFormatting>
  <conditionalFormatting sqref="CK54">
    <cfRule type="cellIs" dxfId="147" priority="5641" operator="lessThan">
      <formula>$C$4</formula>
    </cfRule>
  </conditionalFormatting>
  <conditionalFormatting sqref="CK54">
    <cfRule type="cellIs" dxfId="146" priority="5642" operator="lessThan">
      <formula>$C$4</formula>
    </cfRule>
  </conditionalFormatting>
  <conditionalFormatting sqref="CK55">
    <cfRule type="cellIs" dxfId="145" priority="5643" operator="lessThan">
      <formula>$C$4</formula>
    </cfRule>
  </conditionalFormatting>
  <conditionalFormatting sqref="CK55">
    <cfRule type="cellIs" dxfId="144" priority="5644" operator="lessThan">
      <formula>$C$4</formula>
    </cfRule>
  </conditionalFormatting>
  <conditionalFormatting sqref="CK56">
    <cfRule type="cellIs" dxfId="143" priority="5645" operator="lessThan">
      <formula>$C$4</formula>
    </cfRule>
  </conditionalFormatting>
  <conditionalFormatting sqref="CK56">
    <cfRule type="cellIs" dxfId="142" priority="5646" operator="lessThan">
      <formula>$C$4</formula>
    </cfRule>
  </conditionalFormatting>
  <conditionalFormatting sqref="CK57">
    <cfRule type="cellIs" dxfId="141" priority="5647" operator="lessThan">
      <formula>$C$4</formula>
    </cfRule>
  </conditionalFormatting>
  <conditionalFormatting sqref="CK57">
    <cfRule type="cellIs" dxfId="140" priority="5648" operator="lessThan">
      <formula>$C$4</formula>
    </cfRule>
  </conditionalFormatting>
  <conditionalFormatting sqref="CK58">
    <cfRule type="cellIs" dxfId="139" priority="5649" operator="lessThan">
      <formula>$C$4</formula>
    </cfRule>
  </conditionalFormatting>
  <conditionalFormatting sqref="CK58">
    <cfRule type="cellIs" dxfId="138" priority="5650" operator="lessThan">
      <formula>$C$4</formula>
    </cfRule>
  </conditionalFormatting>
  <conditionalFormatting sqref="CK59">
    <cfRule type="cellIs" dxfId="137" priority="5651" operator="lessThan">
      <formula>$C$4</formula>
    </cfRule>
  </conditionalFormatting>
  <conditionalFormatting sqref="CK59">
    <cfRule type="cellIs" dxfId="136" priority="5652" operator="lessThan">
      <formula>$C$4</formula>
    </cfRule>
  </conditionalFormatting>
  <conditionalFormatting sqref="CK60">
    <cfRule type="cellIs" dxfId="135" priority="5653" operator="lessThan">
      <formula>$C$4</formula>
    </cfRule>
  </conditionalFormatting>
  <conditionalFormatting sqref="CK60">
    <cfRule type="cellIs" dxfId="134" priority="5654" operator="lessThan">
      <formula>$C$4</formula>
    </cfRule>
  </conditionalFormatting>
  <conditionalFormatting sqref="CL11">
    <cfRule type="cellIs" dxfId="133" priority="5655" operator="lessThan">
      <formula>$C$4</formula>
    </cfRule>
  </conditionalFormatting>
  <conditionalFormatting sqref="CL11">
    <cfRule type="cellIs" dxfId="132" priority="5656" operator="lessThan">
      <formula>$C$4</formula>
    </cfRule>
  </conditionalFormatting>
  <conditionalFormatting sqref="CL12">
    <cfRule type="cellIs" dxfId="131" priority="5657" operator="lessThan">
      <formula>$C$4</formula>
    </cfRule>
  </conditionalFormatting>
  <conditionalFormatting sqref="CL12">
    <cfRule type="cellIs" dxfId="130" priority="5658" operator="lessThan">
      <formula>$C$4</formula>
    </cfRule>
  </conditionalFormatting>
  <conditionalFormatting sqref="CL13">
    <cfRule type="cellIs" dxfId="129" priority="5659" operator="lessThan">
      <formula>$C$4</formula>
    </cfRule>
  </conditionalFormatting>
  <conditionalFormatting sqref="CL13">
    <cfRule type="cellIs" dxfId="128" priority="5660" operator="lessThan">
      <formula>$C$4</formula>
    </cfRule>
  </conditionalFormatting>
  <conditionalFormatting sqref="CL14">
    <cfRule type="cellIs" dxfId="127" priority="5661" operator="lessThan">
      <formula>$C$4</formula>
    </cfRule>
  </conditionalFormatting>
  <conditionalFormatting sqref="CL14">
    <cfRule type="cellIs" dxfId="126" priority="5662" operator="lessThan">
      <formula>$C$4</formula>
    </cfRule>
  </conditionalFormatting>
  <conditionalFormatting sqref="CL15">
    <cfRule type="cellIs" dxfId="125" priority="5663" operator="lessThan">
      <formula>$C$4</formula>
    </cfRule>
  </conditionalFormatting>
  <conditionalFormatting sqref="CL15">
    <cfRule type="cellIs" dxfId="124" priority="5664" operator="lessThan">
      <formula>$C$4</formula>
    </cfRule>
  </conditionalFormatting>
  <conditionalFormatting sqref="CL16">
    <cfRule type="cellIs" dxfId="123" priority="5665" operator="lessThan">
      <formula>$C$4</formula>
    </cfRule>
  </conditionalFormatting>
  <conditionalFormatting sqref="CL16">
    <cfRule type="cellIs" dxfId="122" priority="5666" operator="lessThan">
      <formula>$C$4</formula>
    </cfRule>
  </conditionalFormatting>
  <conditionalFormatting sqref="CL17">
    <cfRule type="cellIs" dxfId="121" priority="5667" operator="lessThan">
      <formula>$C$4</formula>
    </cfRule>
  </conditionalFormatting>
  <conditionalFormatting sqref="CL17">
    <cfRule type="cellIs" dxfId="120" priority="5668" operator="lessThan">
      <formula>$C$4</formula>
    </cfRule>
  </conditionalFormatting>
  <conditionalFormatting sqref="CL18">
    <cfRule type="cellIs" dxfId="119" priority="5669" operator="lessThan">
      <formula>$C$4</formula>
    </cfRule>
  </conditionalFormatting>
  <conditionalFormatting sqref="CL18">
    <cfRule type="cellIs" dxfId="118" priority="5670" operator="lessThan">
      <formula>$C$4</formula>
    </cfRule>
  </conditionalFormatting>
  <conditionalFormatting sqref="CL19">
    <cfRule type="cellIs" dxfId="117" priority="5671" operator="lessThan">
      <formula>$C$4</formula>
    </cfRule>
  </conditionalFormatting>
  <conditionalFormatting sqref="CL19">
    <cfRule type="cellIs" dxfId="116" priority="5672" operator="lessThan">
      <formula>$C$4</formula>
    </cfRule>
  </conditionalFormatting>
  <conditionalFormatting sqref="CL20">
    <cfRule type="cellIs" dxfId="115" priority="5673" operator="lessThan">
      <formula>$C$4</formula>
    </cfRule>
  </conditionalFormatting>
  <conditionalFormatting sqref="CL20">
    <cfRule type="cellIs" dxfId="114" priority="5674" operator="lessThan">
      <formula>$C$4</formula>
    </cfRule>
  </conditionalFormatting>
  <conditionalFormatting sqref="CL21">
    <cfRule type="cellIs" dxfId="113" priority="5675" operator="lessThan">
      <formula>$C$4</formula>
    </cfRule>
  </conditionalFormatting>
  <conditionalFormatting sqref="CL21">
    <cfRule type="cellIs" dxfId="112" priority="5676" operator="lessThan">
      <formula>$C$4</formula>
    </cfRule>
  </conditionalFormatting>
  <conditionalFormatting sqref="CL22">
    <cfRule type="cellIs" dxfId="111" priority="5677" operator="lessThan">
      <formula>$C$4</formula>
    </cfRule>
  </conditionalFormatting>
  <conditionalFormatting sqref="CL22">
    <cfRule type="cellIs" dxfId="110" priority="5678" operator="lessThan">
      <formula>$C$4</formula>
    </cfRule>
  </conditionalFormatting>
  <conditionalFormatting sqref="CL23">
    <cfRule type="cellIs" dxfId="109" priority="5679" operator="lessThan">
      <formula>$C$4</formula>
    </cfRule>
  </conditionalFormatting>
  <conditionalFormatting sqref="CL23">
    <cfRule type="cellIs" dxfId="108" priority="5680" operator="lessThan">
      <formula>$C$4</formula>
    </cfRule>
  </conditionalFormatting>
  <conditionalFormatting sqref="CL24">
    <cfRule type="cellIs" dxfId="107" priority="5681" operator="lessThan">
      <formula>$C$4</formula>
    </cfRule>
  </conditionalFormatting>
  <conditionalFormatting sqref="CL24">
    <cfRule type="cellIs" dxfId="106" priority="5682" operator="lessThan">
      <formula>$C$4</formula>
    </cfRule>
  </conditionalFormatting>
  <conditionalFormatting sqref="CL25">
    <cfRule type="cellIs" dxfId="105" priority="5683" operator="lessThan">
      <formula>$C$4</formula>
    </cfRule>
  </conditionalFormatting>
  <conditionalFormatting sqref="CL25">
    <cfRule type="cellIs" dxfId="104" priority="5684" operator="lessThan">
      <formula>$C$4</formula>
    </cfRule>
  </conditionalFormatting>
  <conditionalFormatting sqref="CL26">
    <cfRule type="cellIs" dxfId="103" priority="5685" operator="lessThan">
      <formula>$C$4</formula>
    </cfRule>
  </conditionalFormatting>
  <conditionalFormatting sqref="CL26">
    <cfRule type="cellIs" dxfId="102" priority="5686" operator="lessThan">
      <formula>$C$4</formula>
    </cfRule>
  </conditionalFormatting>
  <conditionalFormatting sqref="CL27">
    <cfRule type="cellIs" dxfId="101" priority="5687" operator="lessThan">
      <formula>$C$4</formula>
    </cfRule>
  </conditionalFormatting>
  <conditionalFormatting sqref="CL27">
    <cfRule type="cellIs" dxfId="100" priority="5688" operator="lessThan">
      <formula>$C$4</formula>
    </cfRule>
  </conditionalFormatting>
  <conditionalFormatting sqref="CL28">
    <cfRule type="cellIs" dxfId="99" priority="5689" operator="lessThan">
      <formula>$C$4</formula>
    </cfRule>
  </conditionalFormatting>
  <conditionalFormatting sqref="CL28">
    <cfRule type="cellIs" dxfId="98" priority="5690" operator="lessThan">
      <formula>$C$4</formula>
    </cfRule>
  </conditionalFormatting>
  <conditionalFormatting sqref="CL29">
    <cfRule type="cellIs" dxfId="97" priority="5691" operator="lessThan">
      <formula>$C$4</formula>
    </cfRule>
  </conditionalFormatting>
  <conditionalFormatting sqref="CL29">
    <cfRule type="cellIs" dxfId="96" priority="5692" operator="lessThan">
      <formula>$C$4</formula>
    </cfRule>
  </conditionalFormatting>
  <conditionalFormatting sqref="CL30">
    <cfRule type="cellIs" dxfId="95" priority="5693" operator="lessThan">
      <formula>$C$4</formula>
    </cfRule>
  </conditionalFormatting>
  <conditionalFormatting sqref="CL30">
    <cfRule type="cellIs" dxfId="94" priority="5694" operator="lessThan">
      <formula>$C$4</formula>
    </cfRule>
  </conditionalFormatting>
  <conditionalFormatting sqref="CL31">
    <cfRule type="cellIs" dxfId="93" priority="5695" operator="lessThan">
      <formula>$C$4</formula>
    </cfRule>
  </conditionalFormatting>
  <conditionalFormatting sqref="CL31">
    <cfRule type="cellIs" dxfId="92" priority="5696" operator="lessThan">
      <formula>$C$4</formula>
    </cfRule>
  </conditionalFormatting>
  <conditionalFormatting sqref="CL32">
    <cfRule type="cellIs" dxfId="91" priority="5697" operator="lessThan">
      <formula>$C$4</formula>
    </cfRule>
  </conditionalFormatting>
  <conditionalFormatting sqref="CL32">
    <cfRule type="cellIs" dxfId="90" priority="5698" operator="lessThan">
      <formula>$C$4</formula>
    </cfRule>
  </conditionalFormatting>
  <conditionalFormatting sqref="CL33">
    <cfRule type="cellIs" dxfId="89" priority="5699" operator="lessThan">
      <formula>$C$4</formula>
    </cfRule>
  </conditionalFormatting>
  <conditionalFormatting sqref="CL33">
    <cfRule type="cellIs" dxfId="88" priority="5700" operator="lessThan">
      <formula>$C$4</formula>
    </cfRule>
  </conditionalFormatting>
  <conditionalFormatting sqref="CL34">
    <cfRule type="cellIs" dxfId="87" priority="5701" operator="lessThan">
      <formula>$C$4</formula>
    </cfRule>
  </conditionalFormatting>
  <conditionalFormatting sqref="CL34">
    <cfRule type="cellIs" dxfId="86" priority="5702" operator="lessThan">
      <formula>$C$4</formula>
    </cfRule>
  </conditionalFormatting>
  <conditionalFormatting sqref="CL35">
    <cfRule type="cellIs" dxfId="85" priority="5703" operator="lessThan">
      <formula>$C$4</formula>
    </cfRule>
  </conditionalFormatting>
  <conditionalFormatting sqref="CL35">
    <cfRule type="cellIs" dxfId="84" priority="5704" operator="lessThan">
      <formula>$C$4</formula>
    </cfRule>
  </conditionalFormatting>
  <conditionalFormatting sqref="CL36">
    <cfRule type="cellIs" dxfId="83" priority="5705" operator="lessThan">
      <formula>$C$4</formula>
    </cfRule>
  </conditionalFormatting>
  <conditionalFormatting sqref="CL36">
    <cfRule type="cellIs" dxfId="82" priority="5706" operator="lessThan">
      <formula>$C$4</formula>
    </cfRule>
  </conditionalFormatting>
  <conditionalFormatting sqref="CL37">
    <cfRule type="cellIs" dxfId="81" priority="5707" operator="lessThan">
      <formula>$C$4</formula>
    </cfRule>
  </conditionalFormatting>
  <conditionalFormatting sqref="CL37">
    <cfRule type="cellIs" dxfId="80" priority="5708" operator="lessThan">
      <formula>$C$4</formula>
    </cfRule>
  </conditionalFormatting>
  <conditionalFormatting sqref="CL38">
    <cfRule type="cellIs" dxfId="79" priority="5709" operator="lessThan">
      <formula>$C$4</formula>
    </cfRule>
  </conditionalFormatting>
  <conditionalFormatting sqref="CL38">
    <cfRule type="cellIs" dxfId="78" priority="5710" operator="lessThan">
      <formula>$C$4</formula>
    </cfRule>
  </conditionalFormatting>
  <conditionalFormatting sqref="CL39">
    <cfRule type="cellIs" dxfId="77" priority="5711" operator="lessThan">
      <formula>$C$4</formula>
    </cfRule>
  </conditionalFormatting>
  <conditionalFormatting sqref="CL39">
    <cfRule type="cellIs" dxfId="76" priority="5712" operator="lessThan">
      <formula>$C$4</formula>
    </cfRule>
  </conditionalFormatting>
  <conditionalFormatting sqref="CL40">
    <cfRule type="cellIs" dxfId="75" priority="5713" operator="lessThan">
      <formula>$C$4</formula>
    </cfRule>
  </conditionalFormatting>
  <conditionalFormatting sqref="CL40">
    <cfRule type="cellIs" dxfId="74" priority="5714" operator="lessThan">
      <formula>$C$4</formula>
    </cfRule>
  </conditionalFormatting>
  <conditionalFormatting sqref="CL41">
    <cfRule type="cellIs" dxfId="73" priority="5715" operator="lessThan">
      <formula>$C$4</formula>
    </cfRule>
  </conditionalFormatting>
  <conditionalFormatting sqref="CL41">
    <cfRule type="cellIs" dxfId="72" priority="5716" operator="lessThan">
      <formula>$C$4</formula>
    </cfRule>
  </conditionalFormatting>
  <conditionalFormatting sqref="CL42">
    <cfRule type="cellIs" dxfId="71" priority="5717" operator="lessThan">
      <formula>$C$4</formula>
    </cfRule>
  </conditionalFormatting>
  <conditionalFormatting sqref="CL42">
    <cfRule type="cellIs" dxfId="70" priority="5718" operator="lessThan">
      <formula>$C$4</formula>
    </cfRule>
  </conditionalFormatting>
  <conditionalFormatting sqref="CL43">
    <cfRule type="cellIs" dxfId="69" priority="5719" operator="lessThan">
      <formula>$C$4</formula>
    </cfRule>
  </conditionalFormatting>
  <conditionalFormatting sqref="CL43">
    <cfRule type="cellIs" dxfId="68" priority="5720" operator="lessThan">
      <formula>$C$4</formula>
    </cfRule>
  </conditionalFormatting>
  <conditionalFormatting sqref="CL44">
    <cfRule type="cellIs" dxfId="67" priority="5721" operator="lessThan">
      <formula>$C$4</formula>
    </cfRule>
  </conditionalFormatting>
  <conditionalFormatting sqref="CL44">
    <cfRule type="cellIs" dxfId="66" priority="5722" operator="lessThan">
      <formula>$C$4</formula>
    </cfRule>
  </conditionalFormatting>
  <conditionalFormatting sqref="CL45">
    <cfRule type="cellIs" dxfId="65" priority="5723" operator="lessThan">
      <formula>$C$4</formula>
    </cfRule>
  </conditionalFormatting>
  <conditionalFormatting sqref="CL45">
    <cfRule type="cellIs" dxfId="64" priority="5724" operator="lessThan">
      <formula>$C$4</formula>
    </cfRule>
  </conditionalFormatting>
  <conditionalFormatting sqref="CL46">
    <cfRule type="cellIs" dxfId="63" priority="5725" operator="lessThan">
      <formula>$C$4</formula>
    </cfRule>
  </conditionalFormatting>
  <conditionalFormatting sqref="CL46">
    <cfRule type="cellIs" dxfId="62" priority="5726" operator="lessThan">
      <formula>$C$4</formula>
    </cfRule>
  </conditionalFormatting>
  <conditionalFormatting sqref="CL47">
    <cfRule type="cellIs" dxfId="61" priority="5727" operator="lessThan">
      <formula>$C$4</formula>
    </cfRule>
  </conditionalFormatting>
  <conditionalFormatting sqref="CL47">
    <cfRule type="cellIs" dxfId="60" priority="5728" operator="lessThan">
      <formula>$C$4</formula>
    </cfRule>
  </conditionalFormatting>
  <conditionalFormatting sqref="CL48">
    <cfRule type="cellIs" dxfId="59" priority="5729" operator="lessThan">
      <formula>$C$4</formula>
    </cfRule>
  </conditionalFormatting>
  <conditionalFormatting sqref="CL48">
    <cfRule type="cellIs" dxfId="58" priority="5730" operator="lessThan">
      <formula>$C$4</formula>
    </cfRule>
  </conditionalFormatting>
  <conditionalFormatting sqref="CL49">
    <cfRule type="cellIs" dxfId="57" priority="5731" operator="lessThan">
      <formula>$C$4</formula>
    </cfRule>
  </conditionalFormatting>
  <conditionalFormatting sqref="CL49">
    <cfRule type="cellIs" dxfId="56" priority="5732" operator="lessThan">
      <formula>$C$4</formula>
    </cfRule>
  </conditionalFormatting>
  <conditionalFormatting sqref="CL50">
    <cfRule type="cellIs" dxfId="55" priority="5733" operator="lessThan">
      <formula>$C$4</formula>
    </cfRule>
  </conditionalFormatting>
  <conditionalFormatting sqref="CL50">
    <cfRule type="cellIs" dxfId="54" priority="5734" operator="lessThan">
      <formula>$C$4</formula>
    </cfRule>
  </conditionalFormatting>
  <conditionalFormatting sqref="CL51">
    <cfRule type="cellIs" dxfId="53" priority="5735" operator="lessThan">
      <formula>$C$4</formula>
    </cfRule>
  </conditionalFormatting>
  <conditionalFormatting sqref="CL51">
    <cfRule type="cellIs" dxfId="52" priority="5736" operator="lessThan">
      <formula>$C$4</formula>
    </cfRule>
  </conditionalFormatting>
  <conditionalFormatting sqref="CL52">
    <cfRule type="cellIs" dxfId="51" priority="5737" operator="lessThan">
      <formula>$C$4</formula>
    </cfRule>
  </conditionalFormatting>
  <conditionalFormatting sqref="CL52">
    <cfRule type="cellIs" dxfId="50" priority="5738" operator="lessThan">
      <formula>$C$4</formula>
    </cfRule>
  </conditionalFormatting>
  <conditionalFormatting sqref="CL53">
    <cfRule type="cellIs" dxfId="49" priority="5739" operator="lessThan">
      <formula>$C$4</formula>
    </cfRule>
  </conditionalFormatting>
  <conditionalFormatting sqref="CL53">
    <cfRule type="cellIs" dxfId="48" priority="5740" operator="lessThan">
      <formula>$C$4</formula>
    </cfRule>
  </conditionalFormatting>
  <conditionalFormatting sqref="CL54">
    <cfRule type="cellIs" dxfId="47" priority="5741" operator="lessThan">
      <formula>$C$4</formula>
    </cfRule>
  </conditionalFormatting>
  <conditionalFormatting sqref="CL54">
    <cfRule type="cellIs" dxfId="46" priority="5742" operator="lessThan">
      <formula>$C$4</formula>
    </cfRule>
  </conditionalFormatting>
  <conditionalFormatting sqref="CL55">
    <cfRule type="cellIs" dxfId="45" priority="5743" operator="lessThan">
      <formula>$C$4</formula>
    </cfRule>
  </conditionalFormatting>
  <conditionalFormatting sqref="CL55">
    <cfRule type="cellIs" dxfId="44" priority="5744" operator="lessThan">
      <formula>$C$4</formula>
    </cfRule>
  </conditionalFormatting>
  <conditionalFormatting sqref="CL56">
    <cfRule type="cellIs" dxfId="43" priority="5745" operator="lessThan">
      <formula>$C$4</formula>
    </cfRule>
  </conditionalFormatting>
  <conditionalFormatting sqref="CL56">
    <cfRule type="cellIs" dxfId="42" priority="5746" operator="lessThan">
      <formula>$C$4</formula>
    </cfRule>
  </conditionalFormatting>
  <conditionalFormatting sqref="CL57">
    <cfRule type="cellIs" dxfId="41" priority="5747" operator="lessThan">
      <formula>$C$4</formula>
    </cfRule>
  </conditionalFormatting>
  <conditionalFormatting sqref="CL57">
    <cfRule type="cellIs" dxfId="40" priority="5748" operator="lessThan">
      <formula>$C$4</formula>
    </cfRule>
  </conditionalFormatting>
  <conditionalFormatting sqref="CL58">
    <cfRule type="cellIs" dxfId="39" priority="5749" operator="lessThan">
      <formula>$C$4</formula>
    </cfRule>
  </conditionalFormatting>
  <conditionalFormatting sqref="CL58">
    <cfRule type="cellIs" dxfId="38" priority="5750" operator="lessThan">
      <formula>$C$4</formula>
    </cfRule>
  </conditionalFormatting>
  <conditionalFormatting sqref="CL59">
    <cfRule type="cellIs" dxfId="37" priority="5751" operator="lessThan">
      <formula>$C$4</formula>
    </cfRule>
  </conditionalFormatting>
  <conditionalFormatting sqref="CL59">
    <cfRule type="cellIs" dxfId="36" priority="5752" operator="lessThan">
      <formula>$C$4</formula>
    </cfRule>
  </conditionalFormatting>
  <conditionalFormatting sqref="CL60">
    <cfRule type="cellIs" dxfId="35" priority="5753" operator="lessThan">
      <formula>$C$4</formula>
    </cfRule>
  </conditionalFormatting>
  <conditionalFormatting sqref="CL60">
    <cfRule type="cellIs" dxfId="34" priority="5754" operator="lessThan">
      <formula>$C$4</formula>
    </cfRule>
  </conditionalFormatting>
  <conditionalFormatting sqref="AR11">
    <cfRule type="cellIs" dxfId="33" priority="34" operator="lessThan">
      <formula>$C$4</formula>
    </cfRule>
  </conditionalFormatting>
  <conditionalFormatting sqref="AR12">
    <cfRule type="cellIs" dxfId="32" priority="33" operator="lessThan">
      <formula>$C$4</formula>
    </cfRule>
  </conditionalFormatting>
  <conditionalFormatting sqref="AR13">
    <cfRule type="cellIs" dxfId="31" priority="32" operator="lessThan">
      <formula>$C$4</formula>
    </cfRule>
  </conditionalFormatting>
  <conditionalFormatting sqref="AR14">
    <cfRule type="cellIs" dxfId="30" priority="31" operator="lessThan">
      <formula>$C$4</formula>
    </cfRule>
  </conditionalFormatting>
  <conditionalFormatting sqref="AR15">
    <cfRule type="cellIs" dxfId="29" priority="30" operator="lessThan">
      <formula>$C$4</formula>
    </cfRule>
  </conditionalFormatting>
  <conditionalFormatting sqref="AR16">
    <cfRule type="cellIs" dxfId="28" priority="29" operator="lessThan">
      <formula>$C$4</formula>
    </cfRule>
  </conditionalFormatting>
  <conditionalFormatting sqref="AR17">
    <cfRule type="cellIs" dxfId="27" priority="28" operator="lessThan">
      <formula>$C$4</formula>
    </cfRule>
  </conditionalFormatting>
  <conditionalFormatting sqref="AR18">
    <cfRule type="cellIs" dxfId="26" priority="27" operator="lessThan">
      <formula>$C$4</formula>
    </cfRule>
  </conditionalFormatting>
  <conditionalFormatting sqref="AR19">
    <cfRule type="cellIs" dxfId="25" priority="26" operator="lessThan">
      <formula>$C$4</formula>
    </cfRule>
  </conditionalFormatting>
  <conditionalFormatting sqref="AR20">
    <cfRule type="cellIs" dxfId="24" priority="25" operator="lessThan">
      <formula>$C$4</formula>
    </cfRule>
  </conditionalFormatting>
  <conditionalFormatting sqref="AR21">
    <cfRule type="cellIs" dxfId="23" priority="24" operator="lessThan">
      <formula>$C$4</formula>
    </cfRule>
  </conditionalFormatting>
  <conditionalFormatting sqref="AR22">
    <cfRule type="cellIs" dxfId="22" priority="23" operator="lessThan">
      <formula>$C$4</formula>
    </cfRule>
  </conditionalFormatting>
  <conditionalFormatting sqref="AR23">
    <cfRule type="cellIs" dxfId="21" priority="22" operator="lessThan">
      <formula>$C$4</formula>
    </cfRule>
  </conditionalFormatting>
  <conditionalFormatting sqref="AR24">
    <cfRule type="cellIs" dxfId="20" priority="21" operator="lessThan">
      <formula>$C$4</formula>
    </cfRule>
  </conditionalFormatting>
  <conditionalFormatting sqref="AR25">
    <cfRule type="cellIs" dxfId="19" priority="20" operator="lessThan">
      <formula>$C$4</formula>
    </cfRule>
  </conditionalFormatting>
  <conditionalFormatting sqref="AR26">
    <cfRule type="cellIs" dxfId="18" priority="19" operator="lessThan">
      <formula>$C$4</formula>
    </cfRule>
  </conditionalFormatting>
  <conditionalFormatting sqref="AR27">
    <cfRule type="cellIs" dxfId="17" priority="18" operator="lessThan">
      <formula>$C$4</formula>
    </cfRule>
  </conditionalFormatting>
  <conditionalFormatting sqref="AR28">
    <cfRule type="cellIs" dxfId="16" priority="17" operator="lessThan">
      <formula>$C$4</formula>
    </cfRule>
  </conditionalFormatting>
  <conditionalFormatting sqref="AR29">
    <cfRule type="cellIs" dxfId="15" priority="16" operator="lessThan">
      <formula>$C$4</formula>
    </cfRule>
  </conditionalFormatting>
  <conditionalFormatting sqref="AR30">
    <cfRule type="cellIs" dxfId="14" priority="15" operator="lessThan">
      <formula>$C$4</formula>
    </cfRule>
  </conditionalFormatting>
  <conditionalFormatting sqref="AR31">
    <cfRule type="cellIs" dxfId="13" priority="14" operator="lessThan">
      <formula>$C$4</formula>
    </cfRule>
  </conditionalFormatting>
  <conditionalFormatting sqref="AR32">
    <cfRule type="cellIs" dxfId="12" priority="13" operator="lessThan">
      <formula>$C$4</formula>
    </cfRule>
  </conditionalFormatting>
  <conditionalFormatting sqref="AR33">
    <cfRule type="cellIs" dxfId="11" priority="12" operator="lessThan">
      <formula>$C$4</formula>
    </cfRule>
  </conditionalFormatting>
  <conditionalFormatting sqref="AR34">
    <cfRule type="cellIs" dxfId="10" priority="11" operator="lessThan">
      <formula>$C$4</formula>
    </cfRule>
  </conditionalFormatting>
  <conditionalFormatting sqref="AR35">
    <cfRule type="cellIs" dxfId="9" priority="10" operator="lessThan">
      <formula>$C$4</formula>
    </cfRule>
  </conditionalFormatting>
  <conditionalFormatting sqref="AR36">
    <cfRule type="cellIs" dxfId="8" priority="9" operator="lessThan">
      <formula>$C$4</formula>
    </cfRule>
  </conditionalFormatting>
  <conditionalFormatting sqref="AR37">
    <cfRule type="cellIs" dxfId="7" priority="8" operator="lessThan">
      <formula>$C$4</formula>
    </cfRule>
  </conditionalFormatting>
  <conditionalFormatting sqref="AR38">
    <cfRule type="cellIs" dxfId="6" priority="7" operator="lessThan">
      <formula>$C$4</formula>
    </cfRule>
  </conditionalFormatting>
  <conditionalFormatting sqref="AR39">
    <cfRule type="cellIs" dxfId="5" priority="6" operator="lessThan">
      <formula>$C$4</formula>
    </cfRule>
  </conditionalFormatting>
  <conditionalFormatting sqref="AR40">
    <cfRule type="cellIs" dxfId="4" priority="5" operator="lessThan">
      <formula>$C$4</formula>
    </cfRule>
  </conditionalFormatting>
  <conditionalFormatting sqref="AR41">
    <cfRule type="cellIs" dxfId="3" priority="4" operator="lessThan">
      <formula>$C$4</formula>
    </cfRule>
  </conditionalFormatting>
  <conditionalFormatting sqref="AR42">
    <cfRule type="cellIs" dxfId="2" priority="3" operator="lessThan">
      <formula>$C$4</formula>
    </cfRule>
  </conditionalFormatting>
  <conditionalFormatting sqref="AR43">
    <cfRule type="cellIs" dxfId="1" priority="2" operator="lessThan">
      <formula>$C$4</formula>
    </cfRule>
  </conditionalFormatting>
  <conditionalFormatting sqref="AR44">
    <cfRule type="cellIs" dxfId="0" priority="1" operator="lessThan">
      <formula>$C$4</formula>
    </cfRule>
  </conditionalFormatting>
  <dataValidations count="1568">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AP13 AP15 AP17 AP19 AP21 AP23 AP25 AP27 AP29 AP31 AP33 AP35 AP37 AP39 AP41 AP43"/>
    <dataValidation allowBlank="1" showInputMessage="1" showErrorMessage="1" sqref="AP12 AP14 AP16 AP18 AP20 AP22 AP24 AP26 AP28 AP30 AP32 AP34 AP36 AP38 AP40 AP42 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R11:AS11"/>
    <dataValidation allowBlank="1" showInputMessage="1" showErrorMessage="1" sqref="AR12:AS12"/>
    <dataValidation allowBlank="1" showInputMessage="1" showErrorMessage="1" sqref="AR13:AS13"/>
    <dataValidation allowBlank="1" showInputMessage="1" showErrorMessage="1" sqref="AR14:AS14"/>
    <dataValidation allowBlank="1" showInputMessage="1" showErrorMessage="1" sqref="AR15:AS15"/>
    <dataValidation allowBlank="1" showInputMessage="1" showErrorMessage="1" sqref="AR16:AS16"/>
    <dataValidation allowBlank="1" showInputMessage="1" showErrorMessage="1" sqref="AR17:AS17"/>
    <dataValidation allowBlank="1" showInputMessage="1" showErrorMessage="1" sqref="AR18:AS18"/>
    <dataValidation allowBlank="1" showInputMessage="1" showErrorMessage="1" sqref="AR19:AS19"/>
    <dataValidation allowBlank="1" showInputMessage="1" showErrorMessage="1" sqref="AR20:AS20"/>
    <dataValidation allowBlank="1" showInputMessage="1" showErrorMessage="1" sqref="AR21:AS21"/>
    <dataValidation allowBlank="1" showInputMessage="1" showErrorMessage="1" sqref="AR22:AS22"/>
    <dataValidation allowBlank="1" showInputMessage="1" showErrorMessage="1" sqref="AR23:AS23"/>
    <dataValidation allowBlank="1" showInputMessage="1" showErrorMessage="1" sqref="AR24:AS24"/>
    <dataValidation allowBlank="1" showInputMessage="1" showErrorMessage="1" sqref="AR25:AS25"/>
    <dataValidation allowBlank="1" showInputMessage="1" showErrorMessage="1" sqref="AR26:AS26"/>
    <dataValidation allowBlank="1" showInputMessage="1" showErrorMessage="1" sqref="AR27:AS27"/>
    <dataValidation allowBlank="1" showInputMessage="1" showErrorMessage="1" sqref="AR28:AS28"/>
    <dataValidation allowBlank="1" showInputMessage="1" showErrorMessage="1" sqref="AR29:AS29"/>
    <dataValidation allowBlank="1" showInputMessage="1" showErrorMessage="1" sqref="AR30:AS30"/>
    <dataValidation allowBlank="1" showInputMessage="1" showErrorMessage="1" sqref="AR31:AS31"/>
    <dataValidation allowBlank="1" showInputMessage="1" showErrorMessage="1" sqref="AR32:AS32"/>
    <dataValidation allowBlank="1" showInputMessage="1" showErrorMessage="1" sqref="AR33:AS33"/>
    <dataValidation allowBlank="1" showInputMessage="1" showErrorMessage="1" sqref="AR34:AS34"/>
    <dataValidation allowBlank="1" showInputMessage="1" showErrorMessage="1" sqref="AR35:AS35"/>
    <dataValidation allowBlank="1" showInputMessage="1" showErrorMessage="1" sqref="AR36:AS36"/>
    <dataValidation allowBlank="1" showInputMessage="1" showErrorMessage="1" sqref="AR37:AS37"/>
    <dataValidation allowBlank="1" showInputMessage="1" showErrorMessage="1" sqref="AR38:AS38"/>
    <dataValidation allowBlank="1" showInputMessage="1" showErrorMessage="1" sqref="AR39:AS39"/>
    <dataValidation allowBlank="1" showInputMessage="1" showErrorMessage="1" sqref="AR40:AS40"/>
    <dataValidation allowBlank="1" showInputMessage="1" showErrorMessage="1" sqref="AR41:AS41"/>
    <dataValidation allowBlank="1" showInputMessage="1" showErrorMessage="1" sqref="AR42:AS42"/>
    <dataValidation allowBlank="1" showInputMessage="1" showErrorMessage="1" sqref="AR43:AS43"/>
    <dataValidation allowBlank="1" showInputMessage="1" showErrorMessage="1" sqref="AR44: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 IPS 5</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LENOVO</cp:lastModifiedBy>
  <dcterms:created xsi:type="dcterms:W3CDTF">2015-09-01T09:01:01Z</dcterms:created>
  <dcterms:modified xsi:type="dcterms:W3CDTF">2019-06-14T01:08:37Z</dcterms:modified>
  <cp:category/>
</cp:coreProperties>
</file>